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neu-my.sharepoint.com/personal/irma_rackyte_aon_lt/Documents/Desktop/PRATC 2025/IT ir BCA/kliento duomenys 2025/"/>
    </mc:Choice>
  </mc:AlternateContent>
  <xr:revisionPtr revIDLastSave="68" documentId="13_ncr:1_{05DF4771-65C7-44E8-A7B2-3D6B1187984E}" xr6:coauthVersionLast="47" xr6:coauthVersionMax="47" xr10:uidLastSave="{18DAB106-E4AD-410C-A174-106EFB393BCE}"/>
  <bookViews>
    <workbookView xWindow="-120" yWindow="-120" windowWidth="29040" windowHeight="15720" xr2:uid="{A8174937-325E-49F6-B48C-7644D754390F}"/>
  </bookViews>
  <sheets>
    <sheet name="Ekoatliek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E22" i="1"/>
  <c r="E56" i="1" l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<sst xmlns="http://schemas.openxmlformats.org/spreadsheetml/2006/main" count="80" uniqueCount="74">
  <si>
    <t>Nekiltojamas turtas</t>
  </si>
  <si>
    <t>Eil.Nr.</t>
  </si>
  <si>
    <t>Turto pavadinimas</t>
  </si>
  <si>
    <t>Unikalus numeris</t>
  </si>
  <si>
    <t>Inventorinis numeris</t>
  </si>
  <si>
    <t>Degių atliekų saugojimo pastatas</t>
  </si>
  <si>
    <t>4400-3948-1035</t>
  </si>
  <si>
    <t>Atliekų mechaninio rūšiavimo pastatas su priėmimo patalpa</t>
  </si>
  <si>
    <t>4400-3949-7159</t>
  </si>
  <si>
    <t>Atrūšiuotų antrinių žaliavų stoginė</t>
  </si>
  <si>
    <t>4400-3949-7164</t>
  </si>
  <si>
    <t>Bioskaidžių atliekų priėmimo-sumaišymo pastatas</t>
  </si>
  <si>
    <t>4400-3948-1024</t>
  </si>
  <si>
    <t>Fermentavimo tunelis Nr. 1</t>
  </si>
  <si>
    <t>4400-3944-7699</t>
  </si>
  <si>
    <t>Fermentavimo tunelis Nr. 2</t>
  </si>
  <si>
    <t>4400-3944-7700</t>
  </si>
  <si>
    <t>Fermentavimo tunelis Nr. 3</t>
  </si>
  <si>
    <t>4400-3944-7711</t>
  </si>
  <si>
    <t>Bioreaktorius Nr. 1</t>
  </si>
  <si>
    <t>4400-3945-0781</t>
  </si>
  <si>
    <t>Bioreaktorius Nr. 2</t>
  </si>
  <si>
    <t>4400-3945-0792</t>
  </si>
  <si>
    <t>Biofiltras Nr. 1</t>
  </si>
  <si>
    <t>4400-3945-0738</t>
  </si>
  <si>
    <t>Biofiltras Nr. 2</t>
  </si>
  <si>
    <t>4400-3945-0760</t>
  </si>
  <si>
    <t>Biofiltras Nr. 3</t>
  </si>
  <si>
    <t>4400-3945-0770</t>
  </si>
  <si>
    <t>Siurblinė</t>
  </si>
  <si>
    <t>4400-3944-7677</t>
  </si>
  <si>
    <t>Dispečerinė su buitinėmis patalpomis</t>
  </si>
  <si>
    <t>4400-3944-7688</t>
  </si>
  <si>
    <t>Kogeneratorius</t>
  </si>
  <si>
    <t>4400-3945-0805</t>
  </si>
  <si>
    <t>Biodujų deginimo fakelas</t>
  </si>
  <si>
    <t>4400-3945-0816</t>
  </si>
  <si>
    <t>Pastatas- Atliekų rūšiavimo pastatas</t>
  </si>
  <si>
    <t>4400-1859-7050</t>
  </si>
  <si>
    <t>Pastatų priklausiniai ir stacionarūs aplinkos įrengimai (kiemo aikštelių inventorius, įvažiavimo kontrolės punktas, elektros pastotės, stoginės, rampos, nekilnojamo turto ir teritorijos apšvietimas, iškabos, reklaminiai stendai ir pan.)</t>
  </si>
  <si>
    <t>NT draudimo suma</t>
  </si>
  <si>
    <t>Kilnojamas turtas</t>
  </si>
  <si>
    <t>Atliekų rūšiavimo linija</t>
  </si>
  <si>
    <t>Presavimo įrenginys AVOS 1410S-22/50 su perforatoriumi</t>
  </si>
  <si>
    <t>Bunkeris su padavimo mechanizmu</t>
  </si>
  <si>
    <t>Maišelių plėšytuvas</t>
  </si>
  <si>
    <t>Dviejų frakcijų Būgninis separatorius</t>
  </si>
  <si>
    <t>Magnetas 0 – 80 mm</t>
  </si>
  <si>
    <t>Magnetas  &gt;80 mm</t>
  </si>
  <si>
    <t>Žvaigždinis separatorius (80-20 mm) su gumos ir kaučiuko kompozito žvaigždėmis</t>
  </si>
  <si>
    <t>Oro srauto separatorius</t>
  </si>
  <si>
    <t>Infraraudonųjų spindulių separatorius PVC frakcijai</t>
  </si>
  <si>
    <t>Infraraudonųjų spindulių separatorius PET arba HDPE frakcijai</t>
  </si>
  <si>
    <t>Oro kompresoriai infraraudonųjų spindulių (NIR) separatoriams</t>
  </si>
  <si>
    <t>Rūšiavimo linija (pilnai įrengtos 8 vietų kabinos, konvejeris, rūšiavimo stalai, atliekų aikštelės)</t>
  </si>
  <si>
    <t>Smulkintuvas</t>
  </si>
  <si>
    <t>Konvejeris MKA rūšiavimo srautui tarp maišelių atidarytuvo ir Būgninio sijotuvo transportuoti ir išskleisti</t>
  </si>
  <si>
    <t>Konvejeris 0-80 mm frakcijai surinkti iš po Būgniniu sieto ir transportuoti link žvaigždinio separatoriaus</t>
  </si>
  <si>
    <t>Konvejeris 0-80 mm smulkintam MKA transportuoti link antrinio žvaigždinio separatoriaus po FE magnetu</t>
  </si>
  <si>
    <t>Konvejeris ≥ 80 mm frakcijos nukreipimui į tretinį (oro srauto) separatorių</t>
  </si>
  <si>
    <t>Konvejeris ≥ 80 mm. lengvos frakcijos transportavimui ir išskleidimui prieš PVC NIR‘ą</t>
  </si>
  <si>
    <t>Konvejeris ≥ 80 mm lengvos frakcijos transportavimui po PVC NIR‘o į nuolatinio veikimo KAK‘o smulkintuvą</t>
  </si>
  <si>
    <t>Kovejeris ≥ 80 mm sunkios frakcijos transportavimui iki plastikų (NIR) separatoriaus</t>
  </si>
  <si>
    <t>Vibracinis stalas ≥80 mm sunkios frakcijos paskleidimui ant konvejerio kokybiškesniam plastikų NIR separatoriaus darbui užtikrinti</t>
  </si>
  <si>
    <t>Konvejeris ≥ 80 mm sunkios frakcijos transportavimui po plastikų (NIR) separatoriaus link rūšiavimo kabinos konvejerio</t>
  </si>
  <si>
    <t>Konvejeris ≥ 80 mm sunkios frakcijos transportavimui  rūšiavimo kabinoje</t>
  </si>
  <si>
    <t>Mechaninio rūšiavimo procesų valdymo ir automatizacijos įrenginys</t>
  </si>
  <si>
    <t>Apsauginė signalizacija</t>
  </si>
  <si>
    <t>Gaisrinė signalizacija</t>
  </si>
  <si>
    <t>Procesų valdymo ir automatizacijos įrenginys (BIO dalis)</t>
  </si>
  <si>
    <t>Biodujų talpa</t>
  </si>
  <si>
    <t>KT draudimo suma</t>
  </si>
  <si>
    <t>VISO:</t>
  </si>
  <si>
    <t>draudimo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</si>
</sst>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1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irma_rackyte_aon_lt/Documents/Desktop/PRATC%202022/turtas/2022%20duomenys/papildytas%20PRATC%20turto%20sarasa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ATC"/>
      <sheetName val="Ekoatliekos"/>
      <sheetName val="nedraustas"/>
      <sheetName val="Sąrašo papildymas"/>
    </sheetNames>
    <sheetDataSet>
      <sheetData sheetId="0"/>
      <sheetData sheetId="1"/>
      <sheetData sheetId="2">
        <row r="28">
          <cell r="A28">
            <v>18</v>
          </cell>
        </row>
        <row r="36">
          <cell r="A36">
            <v>30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D792-B36B-47FE-A9B8-0BFB5FDF1852}">
  <dimension ref="A2:H57"/>
  <sheetViews>
    <sheetView tabSelected="1" topLeftCell="A21" zoomScaleNormal="100" workbookViewId="0">
      <selection activeCell="H53" sqref="H53"/>
    </sheetView>
  </sheetViews>
  <sheetFormatPr defaultColWidth="8.85546875" defaultRowHeight="12" x14ac:dyDescent="0.2"/>
  <cols>
    <col min="1" max="1" width="5.85546875" style="1" customWidth="1"/>
    <col min="2" max="2" width="79.85546875" style="14" customWidth="1"/>
    <col min="3" max="3" width="16.85546875" style="3" customWidth="1"/>
    <col min="4" max="4" width="19.42578125" style="4" customWidth="1"/>
    <col min="5" max="5" width="23.85546875" style="22" customWidth="1"/>
    <col min="6" max="6" width="19.85546875" style="1" customWidth="1"/>
    <col min="7" max="7" width="12.7109375" style="1" bestFit="1" customWidth="1"/>
    <col min="8" max="8" width="14" style="1" customWidth="1"/>
    <col min="9" max="16384" width="8.85546875" style="1"/>
  </cols>
  <sheetData>
    <row r="2" spans="1:5" x14ac:dyDescent="0.2">
      <c r="B2" s="2" t="s">
        <v>0</v>
      </c>
    </row>
    <row r="3" spans="1:5" s="4" customFormat="1" ht="18" customHeight="1" x14ac:dyDescent="0.25">
      <c r="A3" s="5" t="s">
        <v>1</v>
      </c>
      <c r="B3" s="6" t="s">
        <v>2</v>
      </c>
      <c r="C3" s="5" t="s">
        <v>3</v>
      </c>
      <c r="D3" s="5" t="s">
        <v>4</v>
      </c>
      <c r="E3" s="21" t="s">
        <v>73</v>
      </c>
    </row>
    <row r="4" spans="1:5" x14ac:dyDescent="0.2">
      <c r="A4" s="7">
        <v>1</v>
      </c>
      <c r="B4" s="8" t="s">
        <v>5</v>
      </c>
      <c r="C4" s="9" t="s">
        <v>6</v>
      </c>
      <c r="D4" s="10">
        <v>160010455</v>
      </c>
      <c r="E4" s="23">
        <v>230230.00000000003</v>
      </c>
    </row>
    <row r="5" spans="1:5" x14ac:dyDescent="0.2">
      <c r="A5" s="9">
        <f t="shared" ref="A5:A21" si="0">A4+1</f>
        <v>2</v>
      </c>
      <c r="B5" s="8" t="s">
        <v>7</v>
      </c>
      <c r="C5" s="9" t="s">
        <v>8</v>
      </c>
      <c r="D5" s="10">
        <v>160010453</v>
      </c>
      <c r="E5" s="23">
        <v>2528735</v>
      </c>
    </row>
    <row r="6" spans="1:5" x14ac:dyDescent="0.2">
      <c r="A6" s="9">
        <f t="shared" si="0"/>
        <v>3</v>
      </c>
      <c r="B6" s="8" t="s">
        <v>9</v>
      </c>
      <c r="C6" s="9" t="s">
        <v>10</v>
      </c>
      <c r="D6" s="10">
        <v>160030454</v>
      </c>
      <c r="E6" s="23">
        <v>208650.47885000001</v>
      </c>
    </row>
    <row r="7" spans="1:5" x14ac:dyDescent="0.2">
      <c r="A7" s="9">
        <f t="shared" si="0"/>
        <v>4</v>
      </c>
      <c r="B7" s="8" t="s">
        <v>11</v>
      </c>
      <c r="C7" s="9" t="s">
        <v>12</v>
      </c>
      <c r="D7" s="10">
        <v>160010507</v>
      </c>
      <c r="E7" s="23">
        <v>504735</v>
      </c>
    </row>
    <row r="8" spans="1:5" x14ac:dyDescent="0.2">
      <c r="A8" s="9">
        <f t="shared" si="0"/>
        <v>5</v>
      </c>
      <c r="B8" s="8" t="s">
        <v>13</v>
      </c>
      <c r="C8" s="19" t="s">
        <v>14</v>
      </c>
      <c r="D8" s="10">
        <v>160010500</v>
      </c>
      <c r="E8" s="23">
        <v>584660.12879999995</v>
      </c>
    </row>
    <row r="9" spans="1:5" x14ac:dyDescent="0.2">
      <c r="A9" s="9">
        <f t="shared" si="0"/>
        <v>6</v>
      </c>
      <c r="B9" s="8" t="s">
        <v>15</v>
      </c>
      <c r="C9" s="9" t="s">
        <v>16</v>
      </c>
      <c r="D9" s="10">
        <v>160010501</v>
      </c>
      <c r="E9" s="23">
        <v>583572.08964999998</v>
      </c>
    </row>
    <row r="10" spans="1:5" x14ac:dyDescent="0.2">
      <c r="A10" s="9">
        <f t="shared" si="0"/>
        <v>7</v>
      </c>
      <c r="B10" s="8" t="s">
        <v>17</v>
      </c>
      <c r="C10" s="9" t="s">
        <v>18</v>
      </c>
      <c r="D10" s="10">
        <v>160010502</v>
      </c>
      <c r="E10" s="23">
        <v>583572.08964999998</v>
      </c>
    </row>
    <row r="11" spans="1:5" x14ac:dyDescent="0.2">
      <c r="A11" s="9">
        <f t="shared" si="0"/>
        <v>8</v>
      </c>
      <c r="B11" s="8" t="s">
        <v>19</v>
      </c>
      <c r="C11" s="9" t="s">
        <v>20</v>
      </c>
      <c r="D11" s="10">
        <v>160030494</v>
      </c>
      <c r="E11" s="23">
        <v>399739.99999999994</v>
      </c>
    </row>
    <row r="12" spans="1:5" x14ac:dyDescent="0.2">
      <c r="A12" s="9">
        <f t="shared" si="0"/>
        <v>9</v>
      </c>
      <c r="B12" s="11" t="s">
        <v>21</v>
      </c>
      <c r="C12" s="9" t="s">
        <v>22</v>
      </c>
      <c r="D12" s="10">
        <v>160030495</v>
      </c>
      <c r="E12" s="23">
        <v>399739.99999999994</v>
      </c>
    </row>
    <row r="13" spans="1:5" x14ac:dyDescent="0.2">
      <c r="A13" s="9">
        <f t="shared" si="0"/>
        <v>10</v>
      </c>
      <c r="B13" s="8" t="s">
        <v>23</v>
      </c>
      <c r="C13" s="9" t="s">
        <v>24</v>
      </c>
      <c r="D13" s="10">
        <v>160030497</v>
      </c>
      <c r="E13" s="23">
        <v>37697</v>
      </c>
    </row>
    <row r="14" spans="1:5" x14ac:dyDescent="0.2">
      <c r="A14" s="9">
        <f t="shared" si="0"/>
        <v>11</v>
      </c>
      <c r="B14" s="8" t="s">
        <v>25</v>
      </c>
      <c r="C14" s="9" t="s">
        <v>26</v>
      </c>
      <c r="D14" s="10">
        <v>160030498</v>
      </c>
      <c r="E14" s="23">
        <v>37697</v>
      </c>
    </row>
    <row r="15" spans="1:5" x14ac:dyDescent="0.2">
      <c r="A15" s="9">
        <f t="shared" si="0"/>
        <v>12</v>
      </c>
      <c r="B15" s="8" t="s">
        <v>27</v>
      </c>
      <c r="C15" s="9" t="s">
        <v>28</v>
      </c>
      <c r="D15" s="10">
        <v>160030499</v>
      </c>
      <c r="E15" s="23">
        <v>37697</v>
      </c>
    </row>
    <row r="16" spans="1:5" x14ac:dyDescent="0.2">
      <c r="A16" s="9">
        <f t="shared" si="0"/>
        <v>13</v>
      </c>
      <c r="B16" s="8" t="s">
        <v>29</v>
      </c>
      <c r="C16" s="9" t="s">
        <v>30</v>
      </c>
      <c r="D16" s="10">
        <v>160010496</v>
      </c>
      <c r="E16" s="23">
        <v>332199.70190000004</v>
      </c>
    </row>
    <row r="17" spans="1:8" x14ac:dyDescent="0.2">
      <c r="A17" s="9">
        <f t="shared" si="0"/>
        <v>14</v>
      </c>
      <c r="B17" s="8" t="s">
        <v>31</v>
      </c>
      <c r="C17" s="9" t="s">
        <v>32</v>
      </c>
      <c r="D17" s="10">
        <v>160010506</v>
      </c>
      <c r="E17" s="23">
        <v>154338.8297</v>
      </c>
    </row>
    <row r="18" spans="1:8" x14ac:dyDescent="0.2">
      <c r="A18" s="9">
        <f t="shared" si="0"/>
        <v>15</v>
      </c>
      <c r="B18" s="8" t="s">
        <v>33</v>
      </c>
      <c r="C18" s="9" t="s">
        <v>34</v>
      </c>
      <c r="D18" s="10">
        <v>160030512</v>
      </c>
      <c r="E18" s="23">
        <v>1077519.47325</v>
      </c>
    </row>
    <row r="19" spans="1:8" x14ac:dyDescent="0.2">
      <c r="A19" s="9">
        <f t="shared" si="0"/>
        <v>16</v>
      </c>
      <c r="B19" s="8" t="s">
        <v>35</v>
      </c>
      <c r="C19" s="9" t="s">
        <v>36</v>
      </c>
      <c r="D19" s="10">
        <v>160030511</v>
      </c>
      <c r="E19" s="23">
        <v>36811.5</v>
      </c>
    </row>
    <row r="20" spans="1:8" x14ac:dyDescent="0.2">
      <c r="A20" s="9">
        <f t="shared" si="0"/>
        <v>17</v>
      </c>
      <c r="B20" s="8" t="s">
        <v>37</v>
      </c>
      <c r="C20" s="9" t="s">
        <v>38</v>
      </c>
      <c r="D20" s="10">
        <v>10010203</v>
      </c>
      <c r="E20" s="23">
        <v>1682002.19</v>
      </c>
    </row>
    <row r="21" spans="1:8" ht="27" customHeight="1" x14ac:dyDescent="0.2">
      <c r="A21" s="9">
        <f t="shared" si="0"/>
        <v>18</v>
      </c>
      <c r="B21" s="8" t="s">
        <v>39</v>
      </c>
      <c r="C21" s="9"/>
      <c r="D21" s="10"/>
      <c r="E21" s="25">
        <v>25000</v>
      </c>
    </row>
    <row r="22" spans="1:8" x14ac:dyDescent="0.2">
      <c r="A22" s="7"/>
      <c r="B22" s="8"/>
      <c r="C22" s="9"/>
      <c r="D22" s="10" t="s">
        <v>40</v>
      </c>
      <c r="E22" s="23">
        <f>SUM(E4:E21)</f>
        <v>9444597.4817999993</v>
      </c>
    </row>
    <row r="23" spans="1:8" x14ac:dyDescent="0.2">
      <c r="A23" s="7"/>
      <c r="B23" s="8"/>
      <c r="C23" s="9"/>
      <c r="D23" s="10"/>
      <c r="E23" s="15"/>
      <c r="F23" s="18"/>
    </row>
    <row r="24" spans="1:8" x14ac:dyDescent="0.2">
      <c r="A24" s="7"/>
      <c r="B24" s="12" t="s">
        <v>41</v>
      </c>
      <c r="C24" s="9"/>
      <c r="D24" s="10"/>
      <c r="E24" s="15"/>
      <c r="H24" s="18"/>
    </row>
    <row r="25" spans="1:8" s="4" customFormat="1" ht="17.25" customHeight="1" x14ac:dyDescent="0.25">
      <c r="A25" s="5" t="s">
        <v>1</v>
      </c>
      <c r="B25" s="6" t="s">
        <v>2</v>
      </c>
      <c r="C25" s="5" t="s">
        <v>3</v>
      </c>
      <c r="D25" s="5" t="s">
        <v>4</v>
      </c>
      <c r="E25" s="24" t="s">
        <v>73</v>
      </c>
    </row>
    <row r="26" spans="1:8" x14ac:dyDescent="0.2">
      <c r="A26" s="7">
        <v>1</v>
      </c>
      <c r="B26" s="8" t="s">
        <v>42</v>
      </c>
      <c r="C26" s="9"/>
      <c r="D26" s="10">
        <v>10020204</v>
      </c>
      <c r="E26" s="17">
        <v>256443.03</v>
      </c>
    </row>
    <row r="27" spans="1:8" x14ac:dyDescent="0.2">
      <c r="A27" s="7">
        <f t="shared" ref="A27:A39" si="1">A26+1</f>
        <v>2</v>
      </c>
      <c r="B27" s="8" t="s">
        <v>43</v>
      </c>
      <c r="C27" s="9"/>
      <c r="D27" s="10">
        <v>10020205</v>
      </c>
      <c r="E27" s="17">
        <v>92319.5</v>
      </c>
    </row>
    <row r="28" spans="1:8" x14ac:dyDescent="0.2">
      <c r="A28" s="7">
        <f t="shared" si="1"/>
        <v>3</v>
      </c>
      <c r="B28" s="8" t="s">
        <v>44</v>
      </c>
      <c r="C28" s="9"/>
      <c r="D28" s="10">
        <v>160020456</v>
      </c>
      <c r="E28" s="15">
        <v>94393.54</v>
      </c>
    </row>
    <row r="29" spans="1:8" x14ac:dyDescent="0.2">
      <c r="A29" s="7">
        <f t="shared" si="1"/>
        <v>4</v>
      </c>
      <c r="B29" s="8" t="s">
        <v>45</v>
      </c>
      <c r="C29" s="9"/>
      <c r="D29" s="10">
        <v>160020457</v>
      </c>
      <c r="E29" s="15">
        <v>124729.78</v>
      </c>
    </row>
    <row r="30" spans="1:8" x14ac:dyDescent="0.2">
      <c r="A30" s="7">
        <f t="shared" si="1"/>
        <v>5</v>
      </c>
      <c r="B30" s="8" t="s">
        <v>46</v>
      </c>
      <c r="C30" s="9"/>
      <c r="D30" s="10">
        <v>160020458</v>
      </c>
      <c r="E30" s="15">
        <v>206754.76</v>
      </c>
    </row>
    <row r="31" spans="1:8" x14ac:dyDescent="0.2">
      <c r="A31" s="7">
        <f t="shared" si="1"/>
        <v>6</v>
      </c>
      <c r="B31" s="8" t="s">
        <v>47</v>
      </c>
      <c r="C31" s="9"/>
      <c r="D31" s="10">
        <v>160020459</v>
      </c>
      <c r="E31" s="15">
        <v>47196.78</v>
      </c>
    </row>
    <row r="32" spans="1:8" x14ac:dyDescent="0.2">
      <c r="A32" s="7">
        <f t="shared" si="1"/>
        <v>7</v>
      </c>
      <c r="B32" s="8" t="s">
        <v>48</v>
      </c>
      <c r="C32" s="9"/>
      <c r="D32" s="10">
        <v>160020460</v>
      </c>
      <c r="E32" s="15">
        <v>60672.52</v>
      </c>
    </row>
    <row r="33" spans="1:5" x14ac:dyDescent="0.2">
      <c r="A33" s="7">
        <f t="shared" si="1"/>
        <v>8</v>
      </c>
      <c r="B33" s="8" t="s">
        <v>49</v>
      </c>
      <c r="C33" s="9"/>
      <c r="D33" s="10">
        <v>160020461</v>
      </c>
      <c r="E33" s="15">
        <v>137098.41</v>
      </c>
    </row>
    <row r="34" spans="1:5" x14ac:dyDescent="0.2">
      <c r="A34" s="7">
        <f t="shared" si="1"/>
        <v>9</v>
      </c>
      <c r="B34" s="8" t="s">
        <v>50</v>
      </c>
      <c r="C34" s="9"/>
      <c r="D34" s="10">
        <v>160020462</v>
      </c>
      <c r="E34" s="15">
        <v>208399.64</v>
      </c>
    </row>
    <row r="35" spans="1:5" x14ac:dyDescent="0.2">
      <c r="A35" s="7">
        <f t="shared" si="1"/>
        <v>10</v>
      </c>
      <c r="B35" s="8" t="s">
        <v>51</v>
      </c>
      <c r="C35" s="9"/>
      <c r="D35" s="10">
        <v>160020513</v>
      </c>
      <c r="E35" s="15">
        <v>150574.15</v>
      </c>
    </row>
    <row r="36" spans="1:5" x14ac:dyDescent="0.2">
      <c r="A36" s="7">
        <f t="shared" si="1"/>
        <v>11</v>
      </c>
      <c r="B36" s="8" t="s">
        <v>52</v>
      </c>
      <c r="C36" s="9"/>
      <c r="D36" s="10">
        <v>160020463</v>
      </c>
      <c r="E36" s="15">
        <v>143836.28</v>
      </c>
    </row>
    <row r="37" spans="1:5" x14ac:dyDescent="0.2">
      <c r="A37" s="7">
        <f t="shared" si="1"/>
        <v>12</v>
      </c>
      <c r="B37" s="8" t="s">
        <v>53</v>
      </c>
      <c r="C37" s="9"/>
      <c r="D37" s="10">
        <v>160020464</v>
      </c>
      <c r="E37" s="15">
        <v>12779.82</v>
      </c>
    </row>
    <row r="38" spans="1:5" x14ac:dyDescent="0.2">
      <c r="A38" s="7">
        <f t="shared" si="1"/>
        <v>13</v>
      </c>
      <c r="B38" s="8" t="s">
        <v>54</v>
      </c>
      <c r="C38" s="9"/>
      <c r="D38" s="10">
        <v>160020465</v>
      </c>
      <c r="E38" s="15">
        <v>74179.899999999994</v>
      </c>
    </row>
    <row r="39" spans="1:5" x14ac:dyDescent="0.2">
      <c r="A39" s="7">
        <f t="shared" si="1"/>
        <v>14</v>
      </c>
      <c r="B39" s="8" t="s">
        <v>55</v>
      </c>
      <c r="C39" s="9"/>
      <c r="D39" s="10">
        <v>160020466</v>
      </c>
      <c r="E39" s="15">
        <v>137098.41</v>
      </c>
    </row>
    <row r="40" spans="1:5" x14ac:dyDescent="0.2">
      <c r="A40" s="7">
        <f>[1]nedraustas!A36+1</f>
        <v>31</v>
      </c>
      <c r="B40" s="8" t="s">
        <v>56</v>
      </c>
      <c r="C40" s="9"/>
      <c r="D40" s="10">
        <v>160020483</v>
      </c>
      <c r="E40" s="15">
        <v>6921.02</v>
      </c>
    </row>
    <row r="41" spans="1:5" x14ac:dyDescent="0.2">
      <c r="A41" s="7">
        <f t="shared" ref="A41:A55" si="2">A40+1</f>
        <v>32</v>
      </c>
      <c r="B41" s="8" t="s">
        <v>57</v>
      </c>
      <c r="C41" s="9"/>
      <c r="D41" s="10">
        <v>160020484</v>
      </c>
      <c r="E41" s="15">
        <v>8179.38</v>
      </c>
    </row>
    <row r="42" spans="1:5" x14ac:dyDescent="0.2">
      <c r="A42" s="7">
        <f t="shared" si="2"/>
        <v>33</v>
      </c>
      <c r="B42" s="8" t="s">
        <v>58</v>
      </c>
      <c r="C42" s="9"/>
      <c r="D42" s="10">
        <v>160020485</v>
      </c>
      <c r="E42" s="15">
        <v>3775.07</v>
      </c>
    </row>
    <row r="43" spans="1:5" x14ac:dyDescent="0.2">
      <c r="A43" s="7">
        <f t="shared" si="2"/>
        <v>34</v>
      </c>
      <c r="B43" s="13" t="s">
        <v>59</v>
      </c>
      <c r="C43" s="9"/>
      <c r="D43" s="10">
        <v>160020486</v>
      </c>
      <c r="E43" s="15">
        <v>5033.47</v>
      </c>
    </row>
    <row r="44" spans="1:5" x14ac:dyDescent="0.2">
      <c r="A44" s="7">
        <f t="shared" si="2"/>
        <v>35</v>
      </c>
      <c r="B44" s="13" t="s">
        <v>60</v>
      </c>
      <c r="C44" s="9"/>
      <c r="D44" s="10">
        <v>160020487</v>
      </c>
      <c r="E44" s="15">
        <v>5662.66</v>
      </c>
    </row>
    <row r="45" spans="1:5" x14ac:dyDescent="0.2">
      <c r="A45" s="7">
        <f t="shared" si="2"/>
        <v>36</v>
      </c>
      <c r="B45" s="13" t="s">
        <v>61</v>
      </c>
      <c r="C45" s="9"/>
      <c r="D45" s="10">
        <v>160020488</v>
      </c>
      <c r="E45" s="15">
        <v>7550.21</v>
      </c>
    </row>
    <row r="46" spans="1:5" x14ac:dyDescent="0.2">
      <c r="A46" s="7">
        <f t="shared" si="2"/>
        <v>37</v>
      </c>
      <c r="B46" s="13" t="s">
        <v>62</v>
      </c>
      <c r="C46" s="9"/>
      <c r="D46" s="10">
        <v>160020489</v>
      </c>
      <c r="E46" s="15">
        <v>3775.1</v>
      </c>
    </row>
    <row r="47" spans="1:5" ht="22.5" x14ac:dyDescent="0.2">
      <c r="A47" s="7">
        <f t="shared" si="2"/>
        <v>38</v>
      </c>
      <c r="B47" s="13" t="s">
        <v>63</v>
      </c>
      <c r="C47" s="9"/>
      <c r="D47" s="10">
        <v>160020490</v>
      </c>
      <c r="E47" s="15">
        <v>11325.34</v>
      </c>
    </row>
    <row r="48" spans="1:5" ht="22.5" x14ac:dyDescent="0.2">
      <c r="A48" s="7">
        <f t="shared" si="2"/>
        <v>39</v>
      </c>
      <c r="B48" s="13" t="s">
        <v>64</v>
      </c>
      <c r="C48" s="9"/>
      <c r="D48" s="10">
        <v>160020491</v>
      </c>
      <c r="E48" s="15">
        <v>5033.47</v>
      </c>
    </row>
    <row r="49" spans="1:7" x14ac:dyDescent="0.2">
      <c r="A49" s="7">
        <f t="shared" si="2"/>
        <v>40</v>
      </c>
      <c r="B49" s="13" t="s">
        <v>65</v>
      </c>
      <c r="C49" s="9"/>
      <c r="D49" s="10">
        <v>160020492</v>
      </c>
      <c r="E49" s="15">
        <v>5662.67</v>
      </c>
    </row>
    <row r="50" spans="1:7" x14ac:dyDescent="0.2">
      <c r="A50" s="7">
        <f t="shared" si="2"/>
        <v>41</v>
      </c>
      <c r="B50" s="13" t="s">
        <v>66</v>
      </c>
      <c r="C50" s="9"/>
      <c r="D50" s="10">
        <v>160020493</v>
      </c>
      <c r="E50" s="15">
        <v>25068.35</v>
      </c>
    </row>
    <row r="51" spans="1:7" x14ac:dyDescent="0.2">
      <c r="A51" s="7">
        <f t="shared" si="2"/>
        <v>42</v>
      </c>
      <c r="B51" s="13" t="s">
        <v>67</v>
      </c>
      <c r="C51" s="9"/>
      <c r="D51" s="10">
        <v>160020503</v>
      </c>
      <c r="E51" s="15">
        <v>21610.65</v>
      </c>
    </row>
    <row r="52" spans="1:7" x14ac:dyDescent="0.2">
      <c r="A52" s="7">
        <f t="shared" si="2"/>
        <v>43</v>
      </c>
      <c r="B52" s="13" t="s">
        <v>68</v>
      </c>
      <c r="C52" s="9"/>
      <c r="D52" s="10">
        <v>160020504</v>
      </c>
      <c r="E52" s="15">
        <v>16979.8</v>
      </c>
    </row>
    <row r="53" spans="1:7" x14ac:dyDescent="0.2">
      <c r="A53" s="7">
        <f t="shared" si="2"/>
        <v>44</v>
      </c>
      <c r="B53" s="13" t="s">
        <v>69</v>
      </c>
      <c r="C53" s="9"/>
      <c r="D53" s="10">
        <v>160020505</v>
      </c>
      <c r="E53" s="17">
        <v>100000</v>
      </c>
    </row>
    <row r="54" spans="1:7" x14ac:dyDescent="0.2">
      <c r="A54" s="7">
        <f t="shared" si="2"/>
        <v>45</v>
      </c>
      <c r="B54" s="13" t="s">
        <v>70</v>
      </c>
      <c r="C54" s="9"/>
      <c r="D54" s="10">
        <v>160020509</v>
      </c>
      <c r="E54" s="15">
        <v>105521.7</v>
      </c>
    </row>
    <row r="55" spans="1:7" x14ac:dyDescent="0.2">
      <c r="A55" s="7">
        <f t="shared" si="2"/>
        <v>46</v>
      </c>
      <c r="B55" s="13" t="s">
        <v>70</v>
      </c>
      <c r="C55" s="9"/>
      <c r="D55" s="10">
        <v>160020510</v>
      </c>
      <c r="E55" s="15">
        <v>105521.7</v>
      </c>
    </row>
    <row r="56" spans="1:7" x14ac:dyDescent="0.2">
      <c r="A56" s="7"/>
      <c r="B56" s="8"/>
      <c r="C56" s="9"/>
      <c r="D56" s="10" t="s">
        <v>71</v>
      </c>
      <c r="E56" s="15">
        <f>SUM(E26:E55)</f>
        <v>2184097.11</v>
      </c>
      <c r="F56" s="20"/>
      <c r="G56" s="20"/>
    </row>
    <row r="57" spans="1:7" x14ac:dyDescent="0.2">
      <c r="A57" s="26" t="s">
        <v>72</v>
      </c>
      <c r="B57" s="26"/>
      <c r="C57" s="26"/>
      <c r="D57" s="26"/>
      <c r="E57" s="16">
        <f>E22+E56</f>
        <v>11628694.591799999</v>
      </c>
      <c r="F57" s="20"/>
      <c r="G57" s="20"/>
    </row>
  </sheetData>
  <mergeCells count="1">
    <mergeCell ref="A57:D5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tner xmlns="3D37D619-94F8-4F85-98B3-11D866FB8111" xsi:nil="true"/>
    <insuranceType xmlns="3D37D619-94F8-4F85-98B3-11D866FB81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liento dokumentas" ma:contentTypeID="0x01010057D0F01724CB49118187F99BBB4F1729001E18C2BD1C5CF64A87568218AC520076" ma:contentTypeVersion="0" ma:contentTypeDescription="" ma:contentTypeScope="" ma:versionID="20b0b2bf3cadb5a7fddd8a426911f488">
  <xsd:schema xmlns:xsd="http://www.w3.org/2001/XMLSchema" xmlns:xs="http://www.w3.org/2001/XMLSchema" xmlns:p="http://schemas.microsoft.com/office/2006/metadata/properties" xmlns:ns2="3D37D619-94F8-4F85-98B3-11D866FB8111" targetNamespace="http://schemas.microsoft.com/office/2006/metadata/properties" ma:root="true" ma:fieldsID="58bfe301388b6db2714123b87f1de5e1" ns2:_="">
    <xsd:import namespace="3D37D619-94F8-4F85-98B3-11D866FB8111"/>
    <xsd:element name="properties">
      <xsd:complexType>
        <xsd:sequence>
          <xsd:element name="documentManagement">
            <xsd:complexType>
              <xsd:all>
                <xsd:element ref="ns2:insuranceType" minOccurs="0"/>
                <xsd:element ref="ns2:part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D619-94F8-4F85-98B3-11D866FB8111" elementFormDefault="qualified">
    <xsd:import namespace="http://schemas.microsoft.com/office/2006/documentManagement/types"/>
    <xsd:import namespace="http://schemas.microsoft.com/office/infopath/2007/PartnerControls"/>
    <xsd:element name="insuranceType" ma:index="8" nillable="true" ma:displayName="Draudimo rūšis" ma:format="Dropdown" ma:hidden="true" ma:internalName="insuranceType">
      <xsd:simpleType>
        <xsd:restriction base="dms:Choice">
          <xsd:enumeration value="TP - transporto priemonių (Kasko)"/>
          <xsd:enumeration value="ECA - ECA įprastinis"/>
          <xsd:enumeration value="IT - įmonių ir organizacijų turto"/>
          <xsd:enumeration value="KDV - kelionių vienkartinis"/>
          <xsd:enumeration value="NA - nuo nelaimingų atsitikimų"/>
          <xsd:enumeration value="PSNT - gyventojų turto draudimas"/>
          <xsd:enumeration value="KDD - kelionių daugkartinis"/>
          <xsd:enumeration value="SV - sveikatos"/>
          <xsd:enumeration value="BCA - bendrosios CA"/>
          <xsd:enumeration value="PCA - bendrosios profesinės CA"/>
          <xsd:enumeration value="ACA - advokato profesinės CA"/>
          <xsd:enumeration value="RANGCA - rangovo privalomasis CA"/>
          <xsd:enumeration value="STATCA - statinio projektuotojo prival. CA"/>
          <xsd:enumeration value="CMR - transporto pramonės įmonių CA"/>
          <xsd:enumeration value="KOMPL - Kompleksinis pasiūlymas"/>
          <xsd:enumeration value="KR - krovinių"/>
          <xsd:enumeration value="ZK - Žalia korta"/>
          <xsd:enumeration value="TC - transporto priemonių valdytojų CA"/>
          <xsd:enumeration value="BI - gamybos (verslo) nutrūkimo nuo gaisro"/>
          <xsd:enumeration value="UPC - pagr.tyrėjų ir biomedic. tyrimų užsakovų CA"/>
          <xsd:enumeration value="LD - laivų"/>
          <xsd:enumeration value="GD - gyvulių draudimas"/>
          <xsd:enumeration value="BAP CA - bankroto admin. prof. prival. CA"/>
          <xsd:enumeration value="FAC - fizinio asmens CA"/>
          <xsd:enumeration value="CPM - mobilių įrenginių draudimas"/>
          <xsd:enumeration value="CAR - statybos ir CA prival. draudimas"/>
          <xsd:enumeration value="MEDCA - sveikatos priežiūros įstaigų CA draudimas"/>
          <xsd:enumeration value="DO - vadovaujančių asmenų CA"/>
          <xsd:enumeration value="SILD - laidavimo draudimas"/>
          <xsd:enumeration value="KR - krovinių generalinis"/>
          <xsd:enumeration value="SV - sveikatos draudimas"/>
          <xsd:enumeration value="BAPCA - bankroto admin. prof. prival. CA"/>
          <xsd:enumeration value="TC - Savanoriškas transporto priemonių valdytojų CA"/>
          <xsd:enumeration value="ŽK - Žalia korta"/>
          <xsd:enumeration value="GD - gyvūnų draudimas"/>
          <xsd:enumeration value="Kasko - transporto priemonių draudimas"/>
          <xsd:enumeration value="TPVCAPD - privalomasis automobilio draudimas"/>
          <xsd:enumeration value="BD - Būsto draudimas"/>
          <xsd:enumeration value="IT - įmonių turto draudimas"/>
          <xsd:enumeration value="BI - verslo nutrūkimo draudimas"/>
          <xsd:enumeration value="CPM - mobiliųjų įrenginių draudimas"/>
          <xsd:enumeration value="NA - draudimas nuo nelaimingų atsitikimų"/>
          <xsd:enumeration value="KR - krovinių vienkartinis"/>
          <xsd:enumeration value="LD - laivų draudimas"/>
        </xsd:restriction>
      </xsd:simpleType>
    </xsd:element>
    <xsd:element name="partner" ma:index="9" nillable="true" ma:displayName="Partneris" ma:hidden="true" ma:internalName="partner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AB5983-6282-47D2-87B6-C75CC3C469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08E0D9-5A8B-4605-8DB6-41F3A630813C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3D37D619-94F8-4F85-98B3-11D866FB8111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3BDF62E-734F-455A-B40B-1A592DB48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7D619-94F8-4F85-98B3-11D866FB8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Ekoatliekos</vt:lpstr>
    </vt:vector>
  </TitlesOfParts>
  <Company>Aon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Račkytė</dc:creator>
  <cp:lastModifiedBy>Irma Račkytė</cp:lastModifiedBy>
  <cp:lastPrinted>2023-06-26T06:13:23Z</cp:lastPrinted>
  <dcterms:created xsi:type="dcterms:W3CDTF">2022-02-08T08:58:27Z</dcterms:created>
  <dcterms:modified xsi:type="dcterms:W3CDTF">2025-01-30T12:37:53Z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e9cd8bb2-5e58-4241-8469-4494f3b20f51</vt:lpwstr>
  </property>
  <property fmtid="{D5CDD505-2E9C-101B-9397-08002B2CF9AE}" pid="3" name="AonClassification">
    <vt:lpwstr>ADC_class_200</vt:lpwstr>
  </property>
  <property fmtid="{D5CDD505-2E9C-101B-9397-08002B2CF9AE}" pid="4" name="ContentTypeId">
    <vt:lpwstr>0x01010057D0F01724CB49118187F99BBB4F1729001E18C2BD1C5CF64A87568218AC520076</vt:lpwstr>
  </property>
  <property fmtid="{D5CDD505-2E9C-101B-9397-08002B2CF9AE}" pid="5" name="MSIP_Label_9043f10a-881e-4653-a55e-02ca2cc829dc_Enabled">
    <vt:lpwstr>true</vt:lpwstr>
  </property>
  <property fmtid="{D5CDD505-2E9C-101B-9397-08002B2CF9AE}" pid="6" name="MSIP_Label_9043f10a-881e-4653-a55e-02ca2cc829dc_SetDate">
    <vt:lpwstr>2024-01-08T13:45:54Z</vt:lpwstr>
  </property>
  <property fmtid="{D5CDD505-2E9C-101B-9397-08002B2CF9AE}" pid="7" name="MSIP_Label_9043f10a-881e-4653-a55e-02ca2cc829dc_Method">
    <vt:lpwstr>Standard</vt:lpwstr>
  </property>
  <property fmtid="{D5CDD505-2E9C-101B-9397-08002B2CF9AE}" pid="8" name="MSIP_Label_9043f10a-881e-4653-a55e-02ca2cc829dc_Name">
    <vt:lpwstr>ADC_class_200</vt:lpwstr>
  </property>
  <property fmtid="{D5CDD505-2E9C-101B-9397-08002B2CF9AE}" pid="9" name="MSIP_Label_9043f10a-881e-4653-a55e-02ca2cc829dc_SiteId">
    <vt:lpwstr>94cfddbc-0627-494a-ad7a-29aea3aea832</vt:lpwstr>
  </property>
  <property fmtid="{D5CDD505-2E9C-101B-9397-08002B2CF9AE}" pid="10" name="MSIP_Label_9043f10a-881e-4653-a55e-02ca2cc829dc_ActionId">
    <vt:lpwstr>7389a08e-aeaa-4262-bdf4-cbcfaa470464</vt:lpwstr>
  </property>
  <property fmtid="{D5CDD505-2E9C-101B-9397-08002B2CF9AE}" pid="11" name="MSIP_Label_9043f10a-881e-4653-a55e-02ca2cc829dc_ContentBits">
    <vt:lpwstr>0</vt:lpwstr>
  </property>
</Properties>
</file>