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16.     LE\5. EG\arvydas\arvydo hardas\Arvydo\2026 m remontas\stogas\"/>
    </mc:Choice>
  </mc:AlternateContent>
  <bookViews>
    <workbookView xWindow="0" yWindow="0" windowWidth="23040" windowHeight="9192"/>
  </bookViews>
  <sheets>
    <sheet name="26-001-RA-SK" sheetId="1" r:id="rId1"/>
  </sheets>
  <definedNames>
    <definedName name="OLE_LINK1" localSheetId="0">'26-001-RA-SK'!$A$5</definedName>
    <definedName name="_xlnm.Print_Area" localSheetId="0">'26-001-RA-SK'!$A$1:$G$36</definedName>
  </definedNames>
  <calcPr calcId="162913"/>
</workbook>
</file>

<file path=xl/calcChain.xml><?xml version="1.0" encoding="utf-8"?>
<calcChain xmlns="http://schemas.openxmlformats.org/spreadsheetml/2006/main">
  <c r="G28" i="1" l="1"/>
  <c r="G27" i="1"/>
  <c r="G26" i="1"/>
  <c r="G25" i="1"/>
  <c r="G24" i="1" l="1"/>
  <c r="G22" i="1"/>
  <c r="G23" i="1"/>
  <c r="G29" i="1"/>
  <c r="G8" i="1" l="1"/>
  <c r="G9" i="1"/>
  <c r="G10" i="1"/>
  <c r="G11" i="1"/>
  <c r="G12" i="1"/>
  <c r="G13" i="1"/>
  <c r="G14" i="1"/>
  <c r="G15" i="1"/>
  <c r="G16" i="1"/>
  <c r="G17" i="1"/>
  <c r="G18" i="1"/>
  <c r="G19" i="1"/>
  <c r="G20" i="1"/>
  <c r="G21" i="1"/>
  <c r="G7" i="1"/>
  <c r="G30" i="1" s="1"/>
  <c r="G32" i="1" s="1"/>
  <c r="G31" i="1" s="1"/>
</calcChain>
</file>

<file path=xl/sharedStrings.xml><?xml version="1.0" encoding="utf-8"?>
<sst xmlns="http://schemas.openxmlformats.org/spreadsheetml/2006/main" count="61" uniqueCount="42">
  <si>
    <t>Eil. Nr.</t>
  </si>
  <si>
    <t>Darbų ir išlaidų aprašymai</t>
  </si>
  <si>
    <t>Mato vnt</t>
  </si>
  <si>
    <t>Kiekis</t>
  </si>
  <si>
    <t>PVM 21 %</t>
  </si>
  <si>
    <t>Suma be PVM</t>
  </si>
  <si>
    <t>Iš viso su PVM</t>
  </si>
  <si>
    <t>Pastaba: priede Nr. 1 skiresi darbų kiekiai 1, 4, 11, 12 pozicijose nuo projekte nurodomų kiekių. Vadovautis reikia šioje lentelėje esančiais kiekiais. Atliekant pirmajį kelio asfaltavimo darbų etapą šie darbai buvo nupirkti papildomai kaip papildomi darbai.</t>
  </si>
  <si>
    <t>Vieneto kaina be PVM</t>
  </si>
  <si>
    <t>Tarnybos vardu</t>
  </si>
  <si>
    <t>Rangovas</t>
  </si>
  <si>
    <t>vnt.</t>
  </si>
  <si>
    <t>Tarnybos vadas</t>
  </si>
  <si>
    <t xml:space="preserve">Šiukšlių, kerpių ir pabarstų nuvalymas nuo ruloninės dangos </t>
  </si>
  <si>
    <t>m2</t>
  </si>
  <si>
    <t>Senų priklijuotų ruloninių stogo dangų nuardymas</t>
  </si>
  <si>
    <t>Denginio cementinio išlyginamojo sluoksnio atskirų vietų daugiau kaip 1 m2 išardymas</t>
  </si>
  <si>
    <t>Kiekvienam išlyginamojo centimetro sluoksnio storio pokyčio 1 mm pridėti arba atimti</t>
  </si>
  <si>
    <t>Ventiliacijos kaminėlio įrengimas ir sandarinimas/ senų ventiliacijos kaminėlių ardymas</t>
  </si>
  <si>
    <t>Skylių užtaisymas gelžbetonio perdenginiuose</t>
  </si>
  <si>
    <t>m3</t>
  </si>
  <si>
    <t>Statybinių šiukšlių išvežimas 10 km atstumu savivarčiais pakraunant rankiniui būdu.</t>
  </si>
  <si>
    <t>t</t>
  </si>
  <si>
    <t>Denginių cementinių išlyginamųjų ir nuolydžio sluoksnių įrengimas kai sluoksnio storis 50 mm</t>
  </si>
  <si>
    <t>Plokščių stogų dengimas ritinine bitumine danga, (dvisluoksne, prilydant)</t>
  </si>
  <si>
    <t>Plokščių stogų ventiliacinių kaminėlių įrengimas, aptaisant ritinine danga</t>
  </si>
  <si>
    <t>IP 40 virštinkiniai paskirstymo skydeliai</t>
  </si>
  <si>
    <t>Modulinių paskirstymo virštinkinių skydelių surinkimas ir montavimas, kai skydelis 24 modulių</t>
  </si>
  <si>
    <t>Keturpoliai nuotėkio srovės išjungikliai 40A 30 mA</t>
  </si>
  <si>
    <t>Automatiniai jungikliai 32A 3P S203-C32</t>
  </si>
  <si>
    <t>Automatiniai jungikliai 16 A 1P S201-C16</t>
  </si>
  <si>
    <t>Hermetinių ir pusiau hermetinių rozečių montavimas</t>
  </si>
  <si>
    <t>Paviršiniai kištukiniai lizdai 230 V, dvigubi</t>
  </si>
  <si>
    <t>Kabelių laidų apsaugos gofruotų vamzdžių klojimas, skersmuo 32 mm</t>
  </si>
  <si>
    <t>m</t>
  </si>
  <si>
    <t>Elektros instaliacijos vamzdžiai TXL iš PVC 20/15,5 mm</t>
  </si>
  <si>
    <t>Laidų įtraukimas į sumontuotus vamzdžius, laidų skerspūvis iki 6 mm2</t>
  </si>
  <si>
    <t>Variniai instaliaciniai kabeliai NYM-J 3x2.5</t>
  </si>
  <si>
    <t>Kabelio įzoliacijos varžos matavimas</t>
  </si>
  <si>
    <t>Grandinės patikrinimas tarp įžemiklių ir įžemintų elementų prijungimo taškų</t>
  </si>
  <si>
    <t>Garažo Nr. 8G1/p paprastojo remonto darbai su kainomis</t>
  </si>
  <si>
    <t xml:space="preserve">Priedas Nr.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</si>
</sst>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86"/>
      <scheme val="minor"/>
    </font>
    <font>
      <sz val="12"/>
      <color theme="1"/>
      <name val="Calibri"/>
      <family val="2"/>
      <charset val="186"/>
      <scheme val="minor"/>
    </font>
    <font>
      <b/>
      <sz val="12"/>
      <color rgb="FF000000"/>
      <name val="Times New Roman"/>
      <family val="1"/>
      <charset val="186"/>
    </font>
    <font>
      <sz val="12"/>
      <color theme="1"/>
      <name val="Times New Roman"/>
      <family val="1"/>
      <charset val="186"/>
    </font>
    <font>
      <b/>
      <sz val="12"/>
      <color theme="1"/>
      <name val="Times New Roman"/>
      <family val="1"/>
      <charset val="186"/>
    </font>
    <font>
      <sz val="11"/>
      <color theme="1"/>
      <name val="Times New Roman"/>
      <family val="1"/>
      <charset val="186"/>
    </font>
    <font>
      <sz val="12"/>
      <name val="Times New Roman"/>
      <family val="1"/>
      <charset val="186"/>
    </font>
    <font>
      <b/>
      <sz val="14"/>
      <name val="Times New Roman"/>
      <family val="1"/>
      <charset val="186"/>
    </font>
    <font>
      <b/>
      <sz val="12"/>
      <name val="Times New Roman"/>
      <family val="1"/>
      <charset val="186"/>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right" vertical="center"/>
    </xf>
    <xf numFmtId="0" fontId="3" fillId="0" borderId="0" xfId="0" applyFont="1" applyBorder="1" applyAlignment="1">
      <alignment vertical="center"/>
    </xf>
    <xf numFmtId="0" fontId="3" fillId="0" borderId="4" xfId="0" applyFont="1" applyBorder="1" applyAlignment="1">
      <alignment horizontal="center" vertical="center" wrapText="1"/>
    </xf>
    <xf numFmtId="0" fontId="5" fillId="0" borderId="0" xfId="0" applyFont="1"/>
    <xf numFmtId="0" fontId="5" fillId="0" borderId="0" xfId="0" applyFont="1" applyBorder="1"/>
    <xf numFmtId="2" fontId="3"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2" fontId="3" fillId="0" borderId="7"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2" fontId="4" fillId="0" borderId="1" xfId="0" applyNumberFormat="1" applyFont="1" applyBorder="1" applyAlignment="1">
      <alignment horizontal="center" vertical="center"/>
    </xf>
    <xf numFmtId="0" fontId="2" fillId="0" borderId="0" xfId="0" applyFont="1" applyAlignment="1">
      <alignment horizontal="center" vertical="center" wrapText="1"/>
    </xf>
    <xf numFmtId="2" fontId="3" fillId="0" borderId="4" xfId="0" applyNumberFormat="1" applyFont="1" applyBorder="1" applyAlignment="1">
      <alignment horizontal="center" vertical="center"/>
    </xf>
    <xf numFmtId="2" fontId="3" fillId="0" borderId="7" xfId="0" applyNumberFormat="1" applyFont="1" applyBorder="1" applyAlignment="1">
      <alignment horizontal="center" vertical="center"/>
    </xf>
    <xf numFmtId="2" fontId="3" fillId="0" borderId="1" xfId="0" applyNumberFormat="1" applyFont="1" applyBorder="1" applyAlignment="1">
      <alignment horizontal="center" vertical="center"/>
    </xf>
    <xf numFmtId="49" fontId="6" fillId="0" borderId="5" xfId="0" applyNumberFormat="1" applyFont="1" applyBorder="1" applyAlignment="1">
      <alignment horizontal="left" vertical="center" wrapText="1"/>
    </xf>
    <xf numFmtId="49" fontId="6" fillId="0" borderId="6" xfId="0" applyNumberFormat="1" applyFont="1" applyBorder="1" applyAlignment="1">
      <alignment horizontal="left" vertical="center" wrapText="1"/>
    </xf>
    <xf numFmtId="0" fontId="7" fillId="0" borderId="0" xfId="0" applyFont="1" applyAlignment="1">
      <alignment horizontal="center" vertical="center" wrapText="1"/>
    </xf>
    <xf numFmtId="0" fontId="4" fillId="0" borderId="0" xfId="0" applyFont="1" applyAlignment="1">
      <alignment horizontal="right"/>
    </xf>
    <xf numFmtId="0" fontId="3" fillId="0" borderId="10" xfId="0" applyFont="1" applyBorder="1" applyAlignment="1">
      <alignment horizontal="center" vertical="center"/>
    </xf>
    <xf numFmtId="49" fontId="6" fillId="0" borderId="4" xfId="0" applyNumberFormat="1" applyFont="1" applyBorder="1" applyAlignment="1">
      <alignment horizontal="left" vertical="center" wrapText="1"/>
    </xf>
    <xf numFmtId="0" fontId="3" fillId="0" borderId="11"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wrapText="1"/>
    </xf>
    <xf numFmtId="49" fontId="8" fillId="0" borderId="13" xfId="0" applyNumberFormat="1" applyFont="1" applyBorder="1" applyAlignment="1">
      <alignment horizontal="right" vertical="center" wrapText="1"/>
    </xf>
    <xf numFmtId="49" fontId="8" fillId="0" borderId="14" xfId="0" applyNumberFormat="1" applyFont="1" applyBorder="1" applyAlignment="1">
      <alignment horizontal="right" vertical="center" wrapText="1"/>
    </xf>
    <xf numFmtId="49" fontId="8" fillId="0" borderId="15" xfId="0" applyNumberFormat="1" applyFont="1" applyBorder="1" applyAlignment="1">
      <alignment horizontal="right" vertical="center" wrapText="1"/>
    </xf>
    <xf numFmtId="0" fontId="4" fillId="0" borderId="0" xfId="0" applyFont="1" applyBorder="1" applyAlignment="1">
      <alignment horizontal="left" vertical="center"/>
    </xf>
    <xf numFmtId="0" fontId="4" fillId="0" borderId="3" xfId="0" applyFont="1" applyBorder="1" applyAlignment="1">
      <alignment horizontal="right" vertical="center"/>
    </xf>
    <xf numFmtId="0" fontId="4" fillId="0" borderId="12" xfId="0" applyFont="1" applyBorder="1" applyAlignment="1">
      <alignment horizontal="right" vertical="center"/>
    </xf>
    <xf numFmtId="0" fontId="4" fillId="0" borderId="2"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zoomScaleNormal="100" workbookViewId="0">
      <selection sqref="A1:G1"/>
    </sheetView>
  </sheetViews>
  <sheetFormatPr defaultRowHeight="14.4" x14ac:dyDescent="0.3"/>
  <cols>
    <col min="1" max="1" width="7.5546875" customWidth="1"/>
    <col min="2" max="2" width="14.109375" customWidth="1"/>
    <col min="3" max="3" width="52.44140625" customWidth="1"/>
    <col min="4" max="4" width="8.88671875" customWidth="1"/>
    <col min="5" max="5" width="15.88671875" customWidth="1"/>
    <col min="6" max="6" width="13.109375" customWidth="1"/>
    <col min="7" max="7" width="12.88671875" customWidth="1"/>
  </cols>
  <sheetData>
    <row r="1" spans="1:7" ht="15.6" x14ac:dyDescent="0.3">
      <c r="A1" s="24" t="s">
        <v>41</v>
      </c>
      <c r="B1" s="24"/>
      <c r="C1" s="24"/>
      <c r="D1" s="24"/>
      <c r="E1" s="24"/>
      <c r="F1" s="24"/>
      <c r="G1" s="24"/>
    </row>
    <row r="2" spans="1:7" ht="15.6" x14ac:dyDescent="0.3">
      <c r="A2" s="3"/>
      <c r="B2" s="3"/>
      <c r="C2" s="3"/>
      <c r="D2" s="3"/>
      <c r="E2" s="3"/>
      <c r="F2" s="3"/>
    </row>
    <row r="3" spans="1:7" ht="36.75" customHeight="1" x14ac:dyDescent="0.3">
      <c r="A3" s="23" t="s">
        <v>40</v>
      </c>
      <c r="B3" s="23"/>
      <c r="C3" s="23"/>
      <c r="D3" s="23"/>
      <c r="E3" s="23"/>
      <c r="F3" s="23"/>
      <c r="G3" s="23"/>
    </row>
    <row r="4" spans="1:7" ht="16.2" thickBot="1" x14ac:dyDescent="0.35">
      <c r="A4" s="1"/>
    </row>
    <row r="5" spans="1:7" ht="31.8" thickBot="1" x14ac:dyDescent="0.35">
      <c r="A5" s="11" t="s">
        <v>0</v>
      </c>
      <c r="B5" s="25" t="s">
        <v>1</v>
      </c>
      <c r="C5" s="25"/>
      <c r="D5" s="12" t="s">
        <v>2</v>
      </c>
      <c r="E5" s="12" t="s">
        <v>3</v>
      </c>
      <c r="F5" s="14" t="s">
        <v>8</v>
      </c>
      <c r="G5" s="15" t="s">
        <v>5</v>
      </c>
    </row>
    <row r="6" spans="1:7" ht="15.6" x14ac:dyDescent="0.3">
      <c r="A6" s="13">
        <v>1</v>
      </c>
      <c r="B6" s="27">
        <v>2</v>
      </c>
      <c r="C6" s="27"/>
      <c r="D6" s="13">
        <v>3</v>
      </c>
      <c r="E6" s="13">
        <v>4</v>
      </c>
      <c r="F6" s="13">
        <v>5</v>
      </c>
      <c r="G6" s="13">
        <v>6</v>
      </c>
    </row>
    <row r="7" spans="1:7" ht="20.399999999999999" customHeight="1" x14ac:dyDescent="0.3">
      <c r="A7" s="5">
        <v>1</v>
      </c>
      <c r="B7" s="26" t="s">
        <v>13</v>
      </c>
      <c r="C7" s="26"/>
      <c r="D7" s="5" t="s">
        <v>14</v>
      </c>
      <c r="E7" s="9">
        <v>360</v>
      </c>
      <c r="F7" s="8"/>
      <c r="G7" s="18">
        <f>SUM(E7*F7)</f>
        <v>0</v>
      </c>
    </row>
    <row r="8" spans="1:7" ht="20.399999999999999" customHeight="1" x14ac:dyDescent="0.3">
      <c r="A8" s="5">
        <v>2</v>
      </c>
      <c r="B8" s="26" t="s">
        <v>15</v>
      </c>
      <c r="C8" s="26"/>
      <c r="D8" s="5" t="s">
        <v>14</v>
      </c>
      <c r="E8" s="9">
        <v>360</v>
      </c>
      <c r="F8" s="8"/>
      <c r="G8" s="18">
        <f t="shared" ref="G8:G29" si="0">SUM(E8*F8)</f>
        <v>0</v>
      </c>
    </row>
    <row r="9" spans="1:7" ht="30.6" customHeight="1" x14ac:dyDescent="0.3">
      <c r="A9" s="5">
        <v>3</v>
      </c>
      <c r="B9" s="26" t="s">
        <v>16</v>
      </c>
      <c r="C9" s="26"/>
      <c r="D9" s="5" t="s">
        <v>14</v>
      </c>
      <c r="E9" s="9">
        <v>360</v>
      </c>
      <c r="F9" s="8"/>
      <c r="G9" s="18">
        <f t="shared" si="0"/>
        <v>0</v>
      </c>
    </row>
    <row r="10" spans="1:7" ht="31.2" customHeight="1" x14ac:dyDescent="0.3">
      <c r="A10" s="5">
        <v>4</v>
      </c>
      <c r="B10" s="26" t="s">
        <v>17</v>
      </c>
      <c r="C10" s="26"/>
      <c r="D10" s="5" t="s">
        <v>14</v>
      </c>
      <c r="E10" s="9">
        <v>360</v>
      </c>
      <c r="F10" s="8"/>
      <c r="G10" s="18">
        <f t="shared" si="0"/>
        <v>0</v>
      </c>
    </row>
    <row r="11" spans="1:7" ht="30" customHeight="1" x14ac:dyDescent="0.3">
      <c r="A11" s="5">
        <v>5</v>
      </c>
      <c r="B11" s="26" t="s">
        <v>18</v>
      </c>
      <c r="C11" s="26"/>
      <c r="D11" s="5" t="s">
        <v>11</v>
      </c>
      <c r="E11" s="9">
        <v>3</v>
      </c>
      <c r="F11" s="8"/>
      <c r="G11" s="18">
        <f t="shared" si="0"/>
        <v>0</v>
      </c>
    </row>
    <row r="12" spans="1:7" ht="21" customHeight="1" x14ac:dyDescent="0.3">
      <c r="A12" s="5">
        <v>6</v>
      </c>
      <c r="B12" s="26" t="s">
        <v>19</v>
      </c>
      <c r="C12" s="26"/>
      <c r="D12" s="5" t="s">
        <v>20</v>
      </c>
      <c r="E12" s="9">
        <v>0.15</v>
      </c>
      <c r="F12" s="8"/>
      <c r="G12" s="18">
        <f t="shared" si="0"/>
        <v>0</v>
      </c>
    </row>
    <row r="13" spans="1:7" ht="30" customHeight="1" x14ac:dyDescent="0.3">
      <c r="A13" s="5">
        <v>7</v>
      </c>
      <c r="B13" s="21" t="s">
        <v>21</v>
      </c>
      <c r="C13" s="22"/>
      <c r="D13" s="5" t="s">
        <v>22</v>
      </c>
      <c r="E13" s="9">
        <v>1</v>
      </c>
      <c r="F13" s="8"/>
      <c r="G13" s="18">
        <f t="shared" si="0"/>
        <v>0</v>
      </c>
    </row>
    <row r="14" spans="1:7" ht="30" customHeight="1" x14ac:dyDescent="0.3">
      <c r="A14" s="5">
        <v>8</v>
      </c>
      <c r="B14" s="21" t="s">
        <v>23</v>
      </c>
      <c r="C14" s="22"/>
      <c r="D14" s="5" t="s">
        <v>14</v>
      </c>
      <c r="E14" s="9">
        <v>360</v>
      </c>
      <c r="F14" s="8"/>
      <c r="G14" s="18">
        <f t="shared" si="0"/>
        <v>0</v>
      </c>
    </row>
    <row r="15" spans="1:7" ht="20.399999999999999" customHeight="1" x14ac:dyDescent="0.3">
      <c r="A15" s="5">
        <v>9</v>
      </c>
      <c r="B15" s="26" t="s">
        <v>24</v>
      </c>
      <c r="C15" s="26"/>
      <c r="D15" s="5" t="s">
        <v>14</v>
      </c>
      <c r="E15" s="9">
        <v>360</v>
      </c>
      <c r="F15" s="8"/>
      <c r="G15" s="18">
        <f t="shared" si="0"/>
        <v>0</v>
      </c>
    </row>
    <row r="16" spans="1:7" ht="21" customHeight="1" x14ac:dyDescent="0.3">
      <c r="A16" s="5">
        <v>10</v>
      </c>
      <c r="B16" s="21" t="s">
        <v>25</v>
      </c>
      <c r="C16" s="22"/>
      <c r="D16" s="5" t="s">
        <v>11</v>
      </c>
      <c r="E16" s="9">
        <v>16</v>
      </c>
      <c r="F16" s="8"/>
      <c r="G16" s="18">
        <f t="shared" si="0"/>
        <v>0</v>
      </c>
    </row>
    <row r="17" spans="1:7" ht="32.25" customHeight="1" x14ac:dyDescent="0.3">
      <c r="A17" s="5">
        <v>11</v>
      </c>
      <c r="B17" s="26" t="s">
        <v>27</v>
      </c>
      <c r="C17" s="26"/>
      <c r="D17" s="5" t="s">
        <v>11</v>
      </c>
      <c r="E17" s="9">
        <v>1</v>
      </c>
      <c r="F17" s="8"/>
      <c r="G17" s="18">
        <f t="shared" si="0"/>
        <v>0</v>
      </c>
    </row>
    <row r="18" spans="1:7" ht="20.399999999999999" customHeight="1" x14ac:dyDescent="0.3">
      <c r="A18" s="5">
        <v>12</v>
      </c>
      <c r="B18" s="26" t="s">
        <v>26</v>
      </c>
      <c r="C18" s="26"/>
      <c r="D18" s="5" t="s">
        <v>11</v>
      </c>
      <c r="E18" s="9">
        <v>1</v>
      </c>
      <c r="F18" s="8"/>
      <c r="G18" s="18">
        <f t="shared" si="0"/>
        <v>0</v>
      </c>
    </row>
    <row r="19" spans="1:7" ht="20.399999999999999" customHeight="1" x14ac:dyDescent="0.3">
      <c r="A19" s="5">
        <v>13</v>
      </c>
      <c r="B19" s="21" t="s">
        <v>28</v>
      </c>
      <c r="C19" s="22"/>
      <c r="D19" s="5" t="s">
        <v>11</v>
      </c>
      <c r="E19" s="9">
        <v>1</v>
      </c>
      <c r="F19" s="8"/>
      <c r="G19" s="18">
        <f t="shared" si="0"/>
        <v>0</v>
      </c>
    </row>
    <row r="20" spans="1:7" ht="20.399999999999999" customHeight="1" x14ac:dyDescent="0.3">
      <c r="A20" s="5">
        <v>14</v>
      </c>
      <c r="B20" s="21" t="s">
        <v>29</v>
      </c>
      <c r="C20" s="22"/>
      <c r="D20" s="5" t="s">
        <v>11</v>
      </c>
      <c r="E20" s="9">
        <v>1</v>
      </c>
      <c r="F20" s="8"/>
      <c r="G20" s="18">
        <f t="shared" si="0"/>
        <v>0</v>
      </c>
    </row>
    <row r="21" spans="1:7" ht="20.399999999999999" customHeight="1" x14ac:dyDescent="0.3">
      <c r="A21" s="5">
        <v>15</v>
      </c>
      <c r="B21" s="26" t="s">
        <v>30</v>
      </c>
      <c r="C21" s="26"/>
      <c r="D21" s="5" t="s">
        <v>11</v>
      </c>
      <c r="E21" s="9">
        <v>10</v>
      </c>
      <c r="F21" s="8"/>
      <c r="G21" s="18">
        <f t="shared" si="0"/>
        <v>0</v>
      </c>
    </row>
    <row r="22" spans="1:7" ht="20.399999999999999" customHeight="1" x14ac:dyDescent="0.3">
      <c r="A22" s="5">
        <v>16</v>
      </c>
      <c r="B22" s="26" t="s">
        <v>31</v>
      </c>
      <c r="C22" s="26"/>
      <c r="D22" s="5" t="s">
        <v>11</v>
      </c>
      <c r="E22" s="9">
        <v>34</v>
      </c>
      <c r="F22" s="10"/>
      <c r="G22" s="18">
        <f t="shared" si="0"/>
        <v>0</v>
      </c>
    </row>
    <row r="23" spans="1:7" ht="21" customHeight="1" x14ac:dyDescent="0.3">
      <c r="A23" s="5">
        <v>17</v>
      </c>
      <c r="B23" s="26" t="s">
        <v>32</v>
      </c>
      <c r="C23" s="26"/>
      <c r="D23" s="5" t="s">
        <v>11</v>
      </c>
      <c r="E23" s="9">
        <v>34</v>
      </c>
      <c r="F23" s="10"/>
      <c r="G23" s="18">
        <f t="shared" si="0"/>
        <v>0</v>
      </c>
    </row>
    <row r="24" spans="1:7" ht="19.2" customHeight="1" x14ac:dyDescent="0.3">
      <c r="A24" s="5">
        <v>18</v>
      </c>
      <c r="B24" s="21" t="s">
        <v>33</v>
      </c>
      <c r="C24" s="22"/>
      <c r="D24" s="5" t="s">
        <v>34</v>
      </c>
      <c r="E24" s="9">
        <v>281</v>
      </c>
      <c r="F24" s="10"/>
      <c r="G24" s="18">
        <f t="shared" si="0"/>
        <v>0</v>
      </c>
    </row>
    <row r="25" spans="1:7" ht="19.2" customHeight="1" x14ac:dyDescent="0.3">
      <c r="A25" s="5">
        <v>19</v>
      </c>
      <c r="B25" s="21" t="s">
        <v>35</v>
      </c>
      <c r="C25" s="22"/>
      <c r="D25" s="5" t="s">
        <v>34</v>
      </c>
      <c r="E25" s="9">
        <v>281</v>
      </c>
      <c r="F25" s="10"/>
      <c r="G25" s="18">
        <f t="shared" si="0"/>
        <v>0</v>
      </c>
    </row>
    <row r="26" spans="1:7" ht="19.2" customHeight="1" x14ac:dyDescent="0.3">
      <c r="A26" s="5">
        <v>20</v>
      </c>
      <c r="B26" s="21" t="s">
        <v>36</v>
      </c>
      <c r="C26" s="22"/>
      <c r="D26" s="5" t="s">
        <v>34</v>
      </c>
      <c r="E26" s="9">
        <v>281</v>
      </c>
      <c r="F26" s="10"/>
      <c r="G26" s="18">
        <f t="shared" si="0"/>
        <v>0</v>
      </c>
    </row>
    <row r="27" spans="1:7" ht="20.399999999999999" customHeight="1" x14ac:dyDescent="0.3">
      <c r="A27" s="5">
        <v>21</v>
      </c>
      <c r="B27" s="21" t="s">
        <v>37</v>
      </c>
      <c r="C27" s="22"/>
      <c r="D27" s="5" t="s">
        <v>34</v>
      </c>
      <c r="E27" s="9">
        <v>281</v>
      </c>
      <c r="F27" s="10"/>
      <c r="G27" s="18">
        <f t="shared" si="0"/>
        <v>0</v>
      </c>
    </row>
    <row r="28" spans="1:7" ht="19.8" customHeight="1" x14ac:dyDescent="0.3">
      <c r="A28" s="5">
        <v>22</v>
      </c>
      <c r="B28" s="21" t="s">
        <v>38</v>
      </c>
      <c r="C28" s="22"/>
      <c r="D28" s="5" t="s">
        <v>11</v>
      </c>
      <c r="E28" s="9">
        <v>1</v>
      </c>
      <c r="F28" s="10"/>
      <c r="G28" s="18">
        <f t="shared" si="0"/>
        <v>0</v>
      </c>
    </row>
    <row r="29" spans="1:7" ht="33" customHeight="1" x14ac:dyDescent="0.3">
      <c r="A29" s="5">
        <v>23</v>
      </c>
      <c r="B29" s="21" t="s">
        <v>39</v>
      </c>
      <c r="C29" s="22"/>
      <c r="D29" s="5" t="s">
        <v>11</v>
      </c>
      <c r="E29" s="9">
        <v>34</v>
      </c>
      <c r="F29" s="10"/>
      <c r="G29" s="18">
        <f t="shared" si="0"/>
        <v>0</v>
      </c>
    </row>
    <row r="30" spans="1:7" ht="18.75" customHeight="1" thickBot="1" x14ac:dyDescent="0.35">
      <c r="A30" s="5">
        <v>24</v>
      </c>
      <c r="B30" s="32" t="s">
        <v>5</v>
      </c>
      <c r="C30" s="33"/>
      <c r="D30" s="33"/>
      <c r="E30" s="34"/>
      <c r="F30" s="10"/>
      <c r="G30" s="19">
        <f>SUM(G7:G29)</f>
        <v>0</v>
      </c>
    </row>
    <row r="31" spans="1:7" ht="23.4" customHeight="1" thickBot="1" x14ac:dyDescent="0.35">
      <c r="A31" s="5">
        <v>25</v>
      </c>
      <c r="B31" s="36" t="s">
        <v>4</v>
      </c>
      <c r="C31" s="37"/>
      <c r="D31" s="37"/>
      <c r="E31" s="37"/>
      <c r="F31" s="38"/>
      <c r="G31" s="20">
        <f>SUM(G32-G30)</f>
        <v>0</v>
      </c>
    </row>
    <row r="32" spans="1:7" ht="23.4" customHeight="1" thickBot="1" x14ac:dyDescent="0.35">
      <c r="A32" s="5">
        <v>26</v>
      </c>
      <c r="B32" s="36" t="s">
        <v>6</v>
      </c>
      <c r="C32" s="37"/>
      <c r="D32" s="37"/>
      <c r="E32" s="37"/>
      <c r="F32" s="38"/>
      <c r="G32" s="16">
        <f>SUM(G30*1.21)</f>
        <v>0</v>
      </c>
    </row>
    <row r="33" spans="1:7" ht="54" customHeight="1" x14ac:dyDescent="0.3">
      <c r="A33" s="31" t="s">
        <v>7</v>
      </c>
      <c r="B33" s="31"/>
      <c r="C33" s="31"/>
      <c r="D33" s="31"/>
      <c r="E33" s="31"/>
      <c r="F33" s="31"/>
      <c r="G33" s="31"/>
    </row>
    <row r="34" spans="1:7" ht="15.75" customHeight="1" x14ac:dyDescent="0.3">
      <c r="A34" s="17"/>
      <c r="B34" s="17"/>
      <c r="C34" s="17"/>
      <c r="D34" s="17"/>
      <c r="E34" s="17"/>
      <c r="F34" s="17"/>
      <c r="G34" s="17"/>
    </row>
    <row r="35" spans="1:7" ht="18" customHeight="1" x14ac:dyDescent="0.3">
      <c r="A35" s="30" t="s">
        <v>9</v>
      </c>
      <c r="B35" s="30"/>
      <c r="C35" s="6"/>
      <c r="D35" s="7"/>
      <c r="E35" s="35" t="s">
        <v>10</v>
      </c>
      <c r="F35" s="35"/>
      <c r="G35" s="35"/>
    </row>
    <row r="36" spans="1:7" ht="19.5" customHeight="1" x14ac:dyDescent="0.3">
      <c r="A36" s="29" t="s">
        <v>12</v>
      </c>
      <c r="B36" s="29"/>
      <c r="C36" s="6"/>
      <c r="D36" s="4"/>
      <c r="E36" s="28"/>
      <c r="F36" s="28"/>
    </row>
    <row r="37" spans="1:7" ht="15.6" x14ac:dyDescent="0.3">
      <c r="A37" s="2"/>
    </row>
  </sheetData>
  <mergeCells count="35">
    <mergeCell ref="E36:F36"/>
    <mergeCell ref="A36:B36"/>
    <mergeCell ref="A35:B35"/>
    <mergeCell ref="A33:G33"/>
    <mergeCell ref="B21:C21"/>
    <mergeCell ref="B30:E30"/>
    <mergeCell ref="E35:G35"/>
    <mergeCell ref="B31:F31"/>
    <mergeCell ref="B32:F32"/>
    <mergeCell ref="B24:C24"/>
    <mergeCell ref="B22:C22"/>
    <mergeCell ref="B23:C23"/>
    <mergeCell ref="B29:C29"/>
    <mergeCell ref="B25:C25"/>
    <mergeCell ref="B13:C13"/>
    <mergeCell ref="B14:C14"/>
    <mergeCell ref="B16:C16"/>
    <mergeCell ref="B19:C19"/>
    <mergeCell ref="B20:C20"/>
    <mergeCell ref="B26:C26"/>
    <mergeCell ref="B28:C28"/>
    <mergeCell ref="B27:C27"/>
    <mergeCell ref="A3:G3"/>
    <mergeCell ref="A1:G1"/>
    <mergeCell ref="B5:C5"/>
    <mergeCell ref="B7:C7"/>
    <mergeCell ref="B17:C17"/>
    <mergeCell ref="B8:C8"/>
    <mergeCell ref="B9:C9"/>
    <mergeCell ref="B6:C6"/>
    <mergeCell ref="B18:C18"/>
    <mergeCell ref="B10:C10"/>
    <mergeCell ref="B11:C11"/>
    <mergeCell ref="B12:C12"/>
    <mergeCell ref="B15:C15"/>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26-001-RA-SK</vt:lpstr>
      <vt:lpstr>'26-001-RA-SK'!OLE_LINK1</vt:lpstr>
      <vt:lpstr>'26-001-RA-SK'!Print_Area</vt:lpstr>
    </vt:vector>
  </TitlesOfParts>
  <Company>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RIST</dc:creator>
  <cp:lastModifiedBy>Windows User</cp:lastModifiedBy>
  <cp:lastPrinted>2025-06-09T07:15:06Z</cp:lastPrinted>
  <dcterms:created xsi:type="dcterms:W3CDTF">2016-07-12T07:59:16Z</dcterms:created>
  <dcterms:modified xsi:type="dcterms:W3CDTF">2026-10-13T05:27:24Z</dcterms:modified>
</cp:coreProperties>
</file>