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Z:\2026\1. TARPTAUTINIAI konkursai\Vieninga užrakinamų plokštelių ir sraigtų sistema 4495 AV\CVPIS\"/>
    </mc:Choice>
  </mc:AlternateContent>
  <xr:revisionPtr revIDLastSave="0" documentId="13_ncr:1_{43EC4F50-EFB9-4800-A1BB-328D0D9FAD81}" xr6:coauthVersionLast="47" xr6:coauthVersionMax="47" xr10:uidLastSave="{00000000-0000-0000-0000-000000000000}"/>
  <bookViews>
    <workbookView xWindow="-120" yWindow="-120" windowWidth="29040" windowHeight="15720" xr2:uid="{00000000-000D-0000-FFFF-FFFF00000000}"/>
  </bookViews>
  <sheets>
    <sheet name="Pasiūlymas" sheetId="1" r:id="rId1"/>
    <sheet name="Subtiekėjai ir priedai" sheetId="2" r:id="rId2"/>
  </sheets>
  <calcPr calcId="191029"/>
</workbook>
</file>

<file path=xl/calcChain.xml><?xml version="1.0" encoding="utf-8"?>
<calcChain xmlns="http://schemas.openxmlformats.org/spreadsheetml/2006/main">
  <c r="G218" i="1" l="1"/>
  <c r="F196" i="1"/>
  <c r="F190" i="1"/>
  <c r="F181" i="1"/>
  <c r="F172" i="1"/>
  <c r="F163" i="1"/>
  <c r="F153" i="1"/>
  <c r="F143" i="1"/>
  <c r="F132" i="1"/>
  <c r="F121" i="1"/>
  <c r="F111" i="1"/>
  <c r="F100" i="1"/>
  <c r="F89" i="1"/>
  <c r="F78" i="1"/>
  <c r="F66" i="1"/>
  <c r="F56" i="1"/>
  <c r="F45" i="1"/>
  <c r="F34" i="1"/>
  <c r="G217" i="1" s="1"/>
  <c r="G21" i="1"/>
  <c r="F217" i="1" l="1"/>
  <c r="F218" i="1" s="1"/>
  <c r="F219" i="1" s="1"/>
</calcChain>
</file>

<file path=xl/sharedStrings.xml><?xml version="1.0" encoding="utf-8"?>
<sst xmlns="http://schemas.openxmlformats.org/spreadsheetml/2006/main" count="451" uniqueCount="370">
  <si>
    <t>PIRKIMO SĄLYGŲ PRIEDAS "PASIŪLYMO FORMA"</t>
  </si>
  <si>
    <t>VIENINGA UŽRAKINAMŲ PLOKŠTELIŲ IR SRAIGTŲ SISTEMA KELIO KOREKCINĖMS OSTEOTOMIJOMS ATLIKTI</t>
  </si>
  <si>
    <t>Kam:</t>
  </si>
  <si>
    <t>Klaipėdos universiteto ligoninė</t>
  </si>
  <si>
    <t>Data:</t>
  </si>
  <si>
    <t>Nr.:</t>
  </si>
  <si>
    <t>Vieta:</t>
  </si>
  <si>
    <t>Tiekėjo pavadinimas / Ūkio subjektų grupės nariai:</t>
  </si>
  <si>
    <t>Tiekėjo kodas (-ai):</t>
  </si>
  <si>
    <t>Tiekėjo adresas (-ai):</t>
  </si>
  <si>
    <t>Tiekėjo PVM mokėtojo kodas(-ai):</t>
  </si>
  <si>
    <t>Tiekėjo / Ūkio subjektų grupės atsakingo partnerio sąskaitos numeris, banko pavadinimas ir banko kodas (-ai):</t>
  </si>
  <si>
    <t>Asmens atsakingo už pasiūlymą vardas, pavardė:</t>
  </si>
  <si>
    <t>Asmens atsakingo už pasiūlymą telefono numeris, el. pašto adresas:</t>
  </si>
  <si>
    <t>Tiekėjo / Ūkio subjektų grupės, laimėjimo atveju, pasirašančio sutartį asmens vardas, pavardė, pareigos:</t>
  </si>
  <si>
    <t>Tiekėjo / Ūkio subjektų grupės, laimėjimo atveju, už sutarties vykdymą atsakingo asmens vardas, pavardė, telefono numeris, elektroninio pašto adresas:</t>
  </si>
  <si>
    <t>(1) Tiekėjo / Ūkio subjektų grupės narių, (2) ūkio subjektų, kurių pajėgumais remiamasi, ir (3) jei pašalinimo pagrindai taikomi visiems subtiekėjams - subtiekėjų, kolegialaus priežiūros organo (Stebėtojų tarybos) ir (ar) kolegialaus valdymo organo (Valdybos) narių sąrašas (jei sudaryta) ir (ar) asmuo, kuriam suteikti VPĮ 46 str. 2 d. 2 p. numatyti įgaliojimai</t>
  </si>
  <si>
    <t>Tiekėjo patvirtinimai:</t>
  </si>
  <si>
    <t>1. Šiuo pasiūlymu pažymime, kad sutinkame su visomi pirkimo sąlygomis, nustatytomis:</t>
  </si>
  <si>
    <t>1.1. viešojo pirkimo dokumentuose</t>
  </si>
  <si>
    <t>1.2. kituose pirkimo dokumentuose (jų paaiškinimuose, papildymuose).</t>
  </si>
  <si>
    <t>2. Patvirtiname, kad informacija ir duomenys, pateikti pasiūlyme, yra teisingi ir apima viską, ko reikia tinkamam sutarties įvykdymui</t>
  </si>
  <si>
    <t>3. Patvirtiname, kad jei pasiūlyme nenurodyti kolegialaus priežiūros/valdymo organų nariai, šie organai juridiniuose asmenyse nėra sudaryti (taikoma, kai pirkimo dokumentuose nustatyti pašalinimo pagrindai).</t>
  </si>
  <si>
    <t>4. Pasiūlymas galioja iki termino, nustatyto pirkimo dokumentuose.</t>
  </si>
  <si>
    <t>5. Tais atvejais, kai pagal galiojančius teisės aktus tiekėjui nereikia mokėti PVM, jis nurodo priežastis, dėl kurių PVM nemoka:</t>
  </si>
  <si>
    <t>6. Tiekėjas kainas pateikia, nurodydamas ne daugiau skaičių po kablelio, nei leidžiama pirkimo dokumentuose.</t>
  </si>
  <si>
    <t>Tiekėjo pasiūlymas:</t>
  </si>
  <si>
    <t>Nr.</t>
  </si>
  <si>
    <t>Pavadinimas</t>
  </si>
  <si>
    <t>Kiekis</t>
  </si>
  <si>
    <t>Mato vienetas</t>
  </si>
  <si>
    <t>Įkainis be PVM, Eur</t>
  </si>
  <si>
    <t>Suma be PVM, Eur</t>
  </si>
  <si>
    <t>Prekės pavadinimas, gamintojas, prekės kodas</t>
  </si>
  <si>
    <t>Konkreti siūlomo parametro reikšmė</t>
  </si>
  <si>
    <t>Dokumentas, kuriame yra nurodyta parametro reikšmė, pavadinimas ir puslapio Nr.  (puslapyje pabraukiant kiekvienos pozicijos kiekvieną atitikimą, nurodant pozicijos numerį pagal prašomas specifikacijas)</t>
  </si>
  <si>
    <t>1.1.</t>
  </si>
  <si>
    <t>Blauzdikaulio proksimalinio galo medialinė užrakinama osteotominė plokštelė, ilgis  62 mm (±1 mm)</t>
  </si>
  <si>
    <t>vnt.</t>
  </si>
  <si>
    <t>1.1.1.</t>
  </si>
  <si>
    <t>Blauzdikaulio proksimalinio galo medialinė užrakinama osteotominė plokštelė</t>
  </si>
  <si>
    <t>1.1.2.</t>
  </si>
  <si>
    <t>Plokštelė anatomiškai adaptuota</t>
  </si>
  <si>
    <t>1.1.3.</t>
  </si>
  <si>
    <t>L formos</t>
  </si>
  <si>
    <t>1.1.4.</t>
  </si>
  <si>
    <t>Proksimalinėje ir distalinėje dalyje turinti ne mažiau kaip po 3 fiksuoto kampo užrakinamas kiaurymes</t>
  </si>
  <si>
    <t>1.1.5.</t>
  </si>
  <si>
    <t>Plokštelės storis 3-4,5 mm,  ilgis 62 mm (±1 mm)</t>
  </si>
  <si>
    <t>1.1.6.</t>
  </si>
  <si>
    <t xml:space="preserve"> Plotis proksimalinėje dalyje 30 mm (±1 mm). </t>
  </si>
  <si>
    <t>1.1.7.</t>
  </si>
  <si>
    <t>Fiksuojama 4,5 mm (±0,1 mm) skersmens užrakinamais sraigtais.</t>
  </si>
  <si>
    <t>1.1.8.</t>
  </si>
  <si>
    <t xml:space="preserve">Skirta atlikti osteotomijoms vienoje plokštumoje. </t>
  </si>
  <si>
    <t>1.1.9.</t>
  </si>
  <si>
    <t>Turi būti galimybė implantą fiksuoti iš anteromedialinės pusės, taip sumažinant sverto efektą, tenkantį proksimalinės dalies sraigtams.</t>
  </si>
  <si>
    <t>1.1.10.</t>
  </si>
  <si>
    <t>Plokštelė kairės ir dešinės pusės, su spalviniu kodavimu paprastam pusių identifikavimui.</t>
  </si>
  <si>
    <t>1.2.</t>
  </si>
  <si>
    <t>Blauzdikaulio proksimalinio galo medialinė užrakinama osteotominė plokštelė, ilgis 77 mm (±1 mm)</t>
  </si>
  <si>
    <t>1.2.1.</t>
  </si>
  <si>
    <t>1.2.2.</t>
  </si>
  <si>
    <t>1.2.3.</t>
  </si>
  <si>
    <t xml:space="preserve"> L formos</t>
  </si>
  <si>
    <t>1.2.4.</t>
  </si>
  <si>
    <t>Proksimalinėje ir distalinėje dalyje turinti ne mažiau kaip po 4 fiksuoto kampo užrakinamas kiaurymes</t>
  </si>
  <si>
    <t>1.2.5.</t>
  </si>
  <si>
    <t>Plokštelės storis 3-5,5 mm,  ilgis 77 mm (±1 mm)</t>
  </si>
  <si>
    <t>1.2.6.</t>
  </si>
  <si>
    <t>Plotis proksimalinėje dalyje 35 mm (±1 mm).</t>
  </si>
  <si>
    <t>1.2.7.</t>
  </si>
  <si>
    <t xml:space="preserve"> Fiksuojama 4,5 mm (±0,1 mm) skersmens užrakinamais sraigtais</t>
  </si>
  <si>
    <t>1.2.8.</t>
  </si>
  <si>
    <t>Skirta atlikti osteotomijoms dvejose plokštumose</t>
  </si>
  <si>
    <t>1.2.9.</t>
  </si>
  <si>
    <t xml:space="preserve">Turi būti galimybė implantą fiksuoti iš anteromedialinės pusės, taip sumažinant sverto efektą, tenkantį proksimalinės dalies sraigtams. </t>
  </si>
  <si>
    <t>1.2.10.</t>
  </si>
  <si>
    <t>1.3.</t>
  </si>
  <si>
    <t>Blauzdikaulio proksimalinio galo medialinė užrakinama osteotominė plokštelė, naudojama su PKR rekonstrukcija</t>
  </si>
  <si>
    <t>1.3.1.</t>
  </si>
  <si>
    <t>1.3.2.</t>
  </si>
  <si>
    <t>1.3.3.</t>
  </si>
  <si>
    <t>Proksimalinėje ir distalinėje dalyje turinti ne mažiau kaip po 3  užrakinamas kiaurymes</t>
  </si>
  <si>
    <t>1.3.4.</t>
  </si>
  <si>
    <t>Proksimalinėje dalyje turi būti galimybė ne mažiau kaip vieną kiaurymę fiksuoti kintamu kampu (20⁰ ±1⁰ diapazone) tam, kad būtų išvengta PKR tunelio ir raiščio transplanto pažeidimo.</t>
  </si>
  <si>
    <t>1.3.5.</t>
  </si>
  <si>
    <t xml:space="preserve">Plokštelės storis 3,5-4,5 mm,  ilgis 73 mm (±1 mm). </t>
  </si>
  <si>
    <t>1.3.6.</t>
  </si>
  <si>
    <t xml:space="preserve">Plotis proksimalinėje dalyje 39 mm (±1 mm). </t>
  </si>
  <si>
    <t>1.3.7.</t>
  </si>
  <si>
    <t xml:space="preserve">Fiksuojama 4,5 mm (±0,1 mm) skersmens užrakinamais sraigtais. </t>
  </si>
  <si>
    <t>1.3.8.</t>
  </si>
  <si>
    <t>Skirta atlikti osteotomijoms kartu su raiščių plastika.</t>
  </si>
  <si>
    <t>1.3.9.</t>
  </si>
  <si>
    <t>1.4.</t>
  </si>
  <si>
    <t>Blauzdikaulio proksimalinio galo medialinė užrakinama osteotominė plokštelė, naudojama su PKR rekonstrukcija, su galimybe fiksuoti endosagą</t>
  </si>
  <si>
    <t>1.4.1.</t>
  </si>
  <si>
    <t>1.4.2.</t>
  </si>
  <si>
    <t>1.4.3.</t>
  </si>
  <si>
    <t>1.4.4.</t>
  </si>
  <si>
    <t>Proksimalinėje ir distalinėje dalyje turinti ne mažiau kaip po 3  užrakinamas kiaurymes.</t>
  </si>
  <si>
    <t>1.4.5.</t>
  </si>
  <si>
    <t xml:space="preserve">Proksimalinėje dalyje turi būti galimybė ne mažiau kaip vieną kiaurymę fiksuoti kintamu kampu (20⁰ ±1⁰ diapazone) tam, kad būtų išvengta PKR tunelio ir raiščio transplanto pažeidimo. </t>
  </si>
  <si>
    <t>1.4.6.</t>
  </si>
  <si>
    <t xml:space="preserve"> Plokštelės vidurinėje dalyje turi būti speciali stačiakampė kiaurymė, leidžianti prie plokštelės fiksuoti endosagą. </t>
  </si>
  <si>
    <t>1.4.7.</t>
  </si>
  <si>
    <t>Plokštelės storis 3,5-4,5 mm, ilgis 73 mm (±1 mm)</t>
  </si>
  <si>
    <t>1.4.8.</t>
  </si>
  <si>
    <t>Plotis proksimalinėje dalyje 39 mm (±1 mm)</t>
  </si>
  <si>
    <t>1.4.9.</t>
  </si>
  <si>
    <t>1.4.10.</t>
  </si>
  <si>
    <t>Skirta atlikti osteotomijoms kartu su raiščių plastika</t>
  </si>
  <si>
    <t>1.4.11.</t>
  </si>
  <si>
    <t>1.5.</t>
  </si>
  <si>
    <t>Blauzdikaulio proksimalinio galo lateralinė užrakinama osteotominė plokštelė</t>
  </si>
  <si>
    <t>1.5.1.</t>
  </si>
  <si>
    <t>1.5.2.</t>
  </si>
  <si>
    <t>1.5.3.</t>
  </si>
  <si>
    <t>1.5.4.</t>
  </si>
  <si>
    <t xml:space="preserve"> Proksimalinėje dalyje turinti ne mažiau kaip 2 fiksuoto kampo užrakinamas kiaurymes</t>
  </si>
  <si>
    <t>1.5.5.</t>
  </si>
  <si>
    <t>Distalinėje dalyje turinti ne mažiau kaip 1 fiksuoto kampo užrakinamą ir bent 1 nuožuliną pailgą kiaurymę neužrakinamam sraigtui, kurios pagalba atliekama osteotomijos kompresija.</t>
  </si>
  <si>
    <t>1.5.6.</t>
  </si>
  <si>
    <t xml:space="preserve"> Proksimalinėje ir distalinėje dalyje plokštelė turi turėti ne mažiau kaip po 1 kiaurymę Kiršnerio vielai pravesti laikinam implanto fiksavimui prie kaulo.</t>
  </si>
  <si>
    <t>1.5.7.</t>
  </si>
  <si>
    <t>Plokštelės storis 3,5-6 mm,  ilgis 57 mm (±1 mm)</t>
  </si>
  <si>
    <t>1.5.8.</t>
  </si>
  <si>
    <t>Plotis proksimalinėje dalyje 28 mm (±1 mm)</t>
  </si>
  <si>
    <t>1.5.9.</t>
  </si>
  <si>
    <t>Fiksuojama 4,5 mm (±0,1 mm) skersmens užrakinamais ir neužrakinamais sraigtais</t>
  </si>
  <si>
    <t>1.5.10.</t>
  </si>
  <si>
    <t xml:space="preserve"> Plokštelė kairės ir dešinės pusės, su spalviniu kodavimu paprastam pusių identifikavimui.</t>
  </si>
  <si>
    <t>1.6.</t>
  </si>
  <si>
    <t>1.6.1.</t>
  </si>
  <si>
    <t>1.6.2.</t>
  </si>
  <si>
    <t>1.6.3.</t>
  </si>
  <si>
    <t>1.6.4.</t>
  </si>
  <si>
    <t xml:space="preserve"> Proksimalinėje dalyje turinti ne mažiau kaip 4 fiksuoto kampo užrakinamas kiaurymes</t>
  </si>
  <si>
    <t>1.6.5.</t>
  </si>
  <si>
    <t>Distalinėje dalyje turinti ne mažiau kaip 3 fiksuoto kampo užrakinamą ir bent 1 nuožuliną pailgą kiaurymę neužrakinamam sraigtui, kurios pagalba atliekama osteotomijos kompresija</t>
  </si>
  <si>
    <t>1.6.6.</t>
  </si>
  <si>
    <t>1.6.7.</t>
  </si>
  <si>
    <t>Plokštelės storis 3-3,5 mm, ilgis 74 mm (±1 mm).</t>
  </si>
  <si>
    <t>1.6.8.</t>
  </si>
  <si>
    <t xml:space="preserve"> Plotis proksimalinėje dalyje 28 mm (±1 mm). </t>
  </si>
  <si>
    <t>1.6.9.</t>
  </si>
  <si>
    <t>Fiksuojama 4,5 mm (±0,1 mm) skersmens užrakinamais ir neužrakinamais sraigtais.</t>
  </si>
  <si>
    <t>1.6.10.</t>
  </si>
  <si>
    <t>1.7.</t>
  </si>
  <si>
    <t>Blauzdikaulio proksimalinio galo medialinė užrakinama osteotominė plokštelė su 2 kiaurymėmis</t>
  </si>
  <si>
    <t>1.7.1.</t>
  </si>
  <si>
    <t>1.7.2.</t>
  </si>
  <si>
    <t>1.7.3.</t>
  </si>
  <si>
    <t>1.7.4.</t>
  </si>
  <si>
    <t>Proksimalinėje dalyje turinti ne mažiau kaip 2 fiksuoto kampo užrakinamas kiaurymes</t>
  </si>
  <si>
    <t>1.7.5.</t>
  </si>
  <si>
    <t>1.7.6.</t>
  </si>
  <si>
    <t>Proksimalinėje ir distalinėje dalyje plokštelė turi turėti ne mažiau kaip po 1 kiaurymę Kiršnerio vielai pravesti laikinam implanto fiksavimui prie kaulo.</t>
  </si>
  <si>
    <t>1.7.7.</t>
  </si>
  <si>
    <t>Plokštelės storis 3-5,5 mm,  ilgis 47 mm (±1 mm)</t>
  </si>
  <si>
    <t>1.7.8.</t>
  </si>
  <si>
    <t>Plotis proksimalinėje dalyje 27 mm (±1 mm)</t>
  </si>
  <si>
    <t>1.7.9.</t>
  </si>
  <si>
    <t>1.7.10.</t>
  </si>
  <si>
    <t>1.8.</t>
  </si>
  <si>
    <t>Blauzdikaulio proksimalinio galo medialinė užrakinama osteotominė plokštelė su 3 kiaurymėmis</t>
  </si>
  <si>
    <t>1.8.1.</t>
  </si>
  <si>
    <t>1.8.2.</t>
  </si>
  <si>
    <t>1.8.3.</t>
  </si>
  <si>
    <t>Proksimalinėje dalyje turinti ne mažiau kaip 3 fiksuoto kampo užrakinamas kiaurymes</t>
  </si>
  <si>
    <t>1.8.4.</t>
  </si>
  <si>
    <t>1.8.5.</t>
  </si>
  <si>
    <t>Proksimalinėje ir distalinėje dalyje plokštelė turi turėti ne mažiau kaip po 1 kiaurymę Kiršnerio vielai pravesti laikinam implanto fiksavimui prie kaulo</t>
  </si>
  <si>
    <t>1.8.6.</t>
  </si>
  <si>
    <t>Plokštelės storis 3-3,5 mm, ilgis 77 mm (±1 mm).</t>
  </si>
  <si>
    <t>1.8.7.</t>
  </si>
  <si>
    <t>Plotis proksimalinėje dalyje 33 mm (±1 mm)</t>
  </si>
  <si>
    <t>1.8.8.</t>
  </si>
  <si>
    <t xml:space="preserve"> Fiksuojama 4,5 mm (±0,1 mm) skersmens užrakinamais ir neužrakinamais sraigtais</t>
  </si>
  <si>
    <t>1.8.9.</t>
  </si>
  <si>
    <t>1.9.</t>
  </si>
  <si>
    <t>Blauzdikaulio proksimalinio galo defleksinės osteotomijos užrakinama  plokštelė blauzdikaulio nuolydžio korekcijai 2 kiaurymių</t>
  </si>
  <si>
    <t>1.9.1.</t>
  </si>
  <si>
    <t>Blauzdikaulio proksimalinio galo defleksinės osteotomijos užrakinama  plokštelė blauzdikaulio nuolydžio korekcijai</t>
  </si>
  <si>
    <t>1.9.2.</t>
  </si>
  <si>
    <t>Plokštelė, skirta supra arba transtuberkulinei fiksacijai</t>
  </si>
  <si>
    <t>1.9.3.</t>
  </si>
  <si>
    <t>Anatomiškai adaptuota</t>
  </si>
  <si>
    <t>1.9.4.</t>
  </si>
  <si>
    <t>1.9.5.</t>
  </si>
  <si>
    <t>Proksimalinėje dalyje turinti ne mažiau kaip 2 užrakinamas kiaurymes, iš kurių bent viena suteikia galimybę fiksacijai kintamu kampu.</t>
  </si>
  <si>
    <t>1.9.6.</t>
  </si>
  <si>
    <t>Distalinėje dalyje turi būti ne mažiau kaip 1 fiksuoto kampo užrakinama ir bent 1 nuožuli pailga kiaurymė neužrakinamam sraigtui, kurios pagalba atliekama osteotomijos kompresija</t>
  </si>
  <si>
    <t>1.9.7.</t>
  </si>
  <si>
    <t>1.9.8.</t>
  </si>
  <si>
    <t xml:space="preserve"> Plokštelės ilgis 55 mm (±1 mm), plotis proksimalinėje dalyje 33 mm (±1 mm)</t>
  </si>
  <si>
    <t>1.9.9.</t>
  </si>
  <si>
    <t>1.9.10.</t>
  </si>
  <si>
    <t>Plokštelė kairės ir dešinės pusės, su spalviniu kodavimu paprastam pusių identifikavimui</t>
  </si>
  <si>
    <t>1.10.</t>
  </si>
  <si>
    <t>Blauzdikaulio proksimalinio galo defleksinės osteotomijos užrakinama  plokštelė blauzdikaulio nuolydžio korekcijai 3 kiaurymių</t>
  </si>
  <si>
    <t>1.10.1.</t>
  </si>
  <si>
    <t>1.10.2.</t>
  </si>
  <si>
    <t>Plokštelė, skirta infratuberkulinei fiksacijai</t>
  </si>
  <si>
    <t>1.10.3.</t>
  </si>
  <si>
    <t>1.10.4.</t>
  </si>
  <si>
    <t>1.10.5.</t>
  </si>
  <si>
    <t>proksimalinėje dalyje turinti ne mažiau kaip 3 užrakinamas kiaurymes</t>
  </si>
  <si>
    <t>1.10.6.</t>
  </si>
  <si>
    <t xml:space="preserve"> Distalinėje dalyje turi būti ne mažiau kaip 2 fiksuoto kampo užrakinamos ir bent 1 nuožuli pailga kiaurymė neužrakinamam sraigtui, kurios pagalba atliekama osteotomijos kompresija</t>
  </si>
  <si>
    <t>1.10.7.</t>
  </si>
  <si>
    <t>1.10.8.</t>
  </si>
  <si>
    <t>Plokštelės ilgis 80 mm (±1 mm), plotis proksimalinėje dalyje 33 mm (±1 mm).</t>
  </si>
  <si>
    <t>1.10.9.</t>
  </si>
  <si>
    <t>1.10.10.</t>
  </si>
  <si>
    <t>1.11.</t>
  </si>
  <si>
    <t>Šlaunikaulio distalinio galo lateralinės atviro kampo osteotominės užrakinamos plokštelės</t>
  </si>
  <si>
    <t>1.11.1.</t>
  </si>
  <si>
    <t>1.11.2.</t>
  </si>
  <si>
    <t>1.11.3.</t>
  </si>
  <si>
    <t xml:space="preserve"> proksimalinėje dalyje turinti ne mažiau kaip 4 užrakinamas kiaurymes, iš kurių 2 turi būti įstrižoje plokštumoje</t>
  </si>
  <si>
    <t>1.11.4.</t>
  </si>
  <si>
    <t>1.11.5.</t>
  </si>
  <si>
    <t xml:space="preserve"> Distalinėje dalyje turinti ne mažiau kaip 4 fiksuoto kampo ir 1 kintamo kampo užrakinamas kiaurymes</t>
  </si>
  <si>
    <t>1.11.6.</t>
  </si>
  <si>
    <t>Plokštelės storis 3,5-5 mm,  ilgis 99 mm (±1 mm)</t>
  </si>
  <si>
    <t>1.11.7.</t>
  </si>
  <si>
    <t>Plotis distalinėje dalyje 33 mm (±1 mm)</t>
  </si>
  <si>
    <t>1.11.8.</t>
  </si>
  <si>
    <t>Fiksuojama 4,5 mm (±0,1 mm) skersmens užrakinamais sraigtais</t>
  </si>
  <si>
    <t>1.11.9.</t>
  </si>
  <si>
    <t>1.12.</t>
  </si>
  <si>
    <t>Šlaunikaulio distalinio galo medialinė užrakinama osteotominė plokštelė 4 kiaurymių</t>
  </si>
  <si>
    <t>1.12.1.</t>
  </si>
  <si>
    <t>1.12.2.</t>
  </si>
  <si>
    <t>1.12.3.</t>
  </si>
  <si>
    <t>proksimalinėje dalyje turinti ne mažiau kaip 4 fiksuoto kampo užrakinamas kiaurymes, iš kurių 2 turi būti įstrižoje plokštumoje, ir bent 1 nuožuliną pailgą kiaurymę neužrakinamam sraigtui, kurios pagalba atliekama osteotomijos kompresija</t>
  </si>
  <si>
    <t>1.12.4.</t>
  </si>
  <si>
    <t>Distalinėje dalyje plokštelė turi ne mažiau kaip 4 užrakinamas kiaurymes, iš kurių bent viena turi būti fiksuojama kintamu kampu</t>
  </si>
  <si>
    <t>1.12.5.</t>
  </si>
  <si>
    <t>1.12.6.</t>
  </si>
  <si>
    <t>Plokštelės storis 3,5-5,5 mm,  ilgis 96 mm (±1 mm)</t>
  </si>
  <si>
    <t>1.12.7.</t>
  </si>
  <si>
    <t>Plotis distalinėje dalyje 27 mm (±1 mm).</t>
  </si>
  <si>
    <t>1.12.8.</t>
  </si>
  <si>
    <t>1.12.9.</t>
  </si>
  <si>
    <t>1.13.</t>
  </si>
  <si>
    <t>Šlaunikaulio distalinio galo medialinė užrakinama osteotominė plokštelė 3 kiaurymių</t>
  </si>
  <si>
    <t>1.13.1.</t>
  </si>
  <si>
    <t>1.13.2.</t>
  </si>
  <si>
    <t>Proksimalinėje dalyje turinti ne mažiau kaip 3 fiksuoto kampo užrakinamas kiaurymes, iš kurių 2 turi būti įstrižoje plokštumoje, 1 nuožuliną pailgą kiaurymę neužrakinamam sraigtui, kurios pagalba atliekama osteotomijos kompresija</t>
  </si>
  <si>
    <t>1.13.3.</t>
  </si>
  <si>
    <t>Turi turėti papildomą kiaurymę neužrakinamam sraigtui, skirtam antirotacijai užtikrinti</t>
  </si>
  <si>
    <t>1.13.4.</t>
  </si>
  <si>
    <t>1.13.5.</t>
  </si>
  <si>
    <t>Plokštelė turi turėti ne mažiau kaip 2 kiaurymę Kiršnerio vielai pravesti laikinam implanto fiksavimui prie kaulo</t>
  </si>
  <si>
    <t>1.13.6.</t>
  </si>
  <si>
    <t>Plokštelės ilgis 94 mm (±1 mm), plotis distalinėje dalyje 27 mm (±1 mm).</t>
  </si>
  <si>
    <t>1.13.7.</t>
  </si>
  <si>
    <t>1.13.8.</t>
  </si>
  <si>
    <t>1.14.</t>
  </si>
  <si>
    <t xml:space="preserve">Šlaunikaulio distalinio galo lateralinė derotacinė užrakinama osteotominė plokštelė </t>
  </si>
  <si>
    <t>1.14.1.</t>
  </si>
  <si>
    <t>1.14.2.</t>
  </si>
  <si>
    <t>proksimalinėje dalyje turinti ne mažiau kaip 3 fiksuoto kampo užrakinamas kiaurymes, iš kurių 2 turi būti įstrižoje plokštumoje, 1 nuožuliną pailgą kiaurymę neužrakinamam sraigtui, kurios pagalba atliekama osteotomijos kompresija</t>
  </si>
  <si>
    <t>1.14.3.</t>
  </si>
  <si>
    <t xml:space="preserve"> turi turėti papildomą kiaurymę neužrakinamam sraigtui, skirtam antirotacijai užtikrinti.</t>
  </si>
  <si>
    <t>1.14.4.</t>
  </si>
  <si>
    <t>1.14.5.</t>
  </si>
  <si>
    <t>1.14.6.</t>
  </si>
  <si>
    <t>Plokštelės ilgis 94 mm (±1 mm), plotis distalinėje dalyje 27 mm (±1 mm)</t>
  </si>
  <si>
    <t>1.14.7.</t>
  </si>
  <si>
    <t>1.14.8.</t>
  </si>
  <si>
    <t>1.15.</t>
  </si>
  <si>
    <t>Ø 4,5 mm (±0,1 mm) užrakinami sraigtai</t>
  </si>
  <si>
    <t>1.15.1.</t>
  </si>
  <si>
    <t>Ø  4,5 mm (±0,1 mm) užrakinami sraigtai</t>
  </si>
  <si>
    <t>1.15.2.</t>
  </si>
  <si>
    <t>Savisriegiai</t>
  </si>
  <si>
    <t>1.15.3.</t>
  </si>
  <si>
    <t xml:space="preserve"> Fiksuojami žvaigždutės formos atsuktuvu.</t>
  </si>
  <si>
    <t>1.15.4.</t>
  </si>
  <si>
    <t>Sraigtų galvutė žemo profilio</t>
  </si>
  <si>
    <t>1.15.5.</t>
  </si>
  <si>
    <t>pilnai panyranti į plokštelę</t>
  </si>
  <si>
    <t>1.15.6.</t>
  </si>
  <si>
    <t xml:space="preserve"> turinti specialą "kepurėlę", neleidžiančią perveržti sraigto plokštelėje</t>
  </si>
  <si>
    <t>1.15.7.</t>
  </si>
  <si>
    <t>Sraigtų ilgis nuo 15 mm iki 90 mm (kas 2-5 mm).</t>
  </si>
  <si>
    <t>1.15.8.</t>
  </si>
  <si>
    <t>Turi būti galimybė pasirinkti iš ne mažiau kaip 15 skirtingų ilgių nurodytame diapazone imtinai.</t>
  </si>
  <si>
    <t>1.16.</t>
  </si>
  <si>
    <t>Ø 4,5 mm (±0,1 mm) neužrakinami sraigtai</t>
  </si>
  <si>
    <t>1.16.1.</t>
  </si>
  <si>
    <t xml:space="preserve"> Ø  4,5 mm (±0,1 mm) neužrakinami sraigtai</t>
  </si>
  <si>
    <t>1.16.2.</t>
  </si>
  <si>
    <t>1.16.3.</t>
  </si>
  <si>
    <t>Fiksuojami žvaigždutės formos atsuktuvu</t>
  </si>
  <si>
    <t>1.16.4.</t>
  </si>
  <si>
    <t>Sraigtų ilgis nuo 24 mm iki 90 mm (kas 2-5 mm)</t>
  </si>
  <si>
    <t>1.16.5.</t>
  </si>
  <si>
    <t>1.17.</t>
  </si>
  <si>
    <t>Ø 4,5 mm (±0,1 mm) kaniuliuoti sraigtai</t>
  </si>
  <si>
    <t>1.17.1.</t>
  </si>
  <si>
    <t>Savisriegiai ir savigręžiai</t>
  </si>
  <si>
    <t>1.17.2.</t>
  </si>
  <si>
    <t>Pilno sriegio</t>
  </si>
  <si>
    <t>1.17.3.</t>
  </si>
  <si>
    <t>Pilnai panyrantys į kaulą</t>
  </si>
  <si>
    <t>1.17.4.</t>
  </si>
  <si>
    <t>Atlieka papildomą atraminę funkciją osteotomijos srityje</t>
  </si>
  <si>
    <t>1.17.5.</t>
  </si>
  <si>
    <t>1.17.6.</t>
  </si>
  <si>
    <t>Kaniulės skersmuo 1,7 mm (±0,01 mm).</t>
  </si>
  <si>
    <t>1.17.7.</t>
  </si>
  <si>
    <t>Sraigtų ilgis nuo 30 mm iki 70 mm (kas 2-5 mm).</t>
  </si>
  <si>
    <t>1.17.8.</t>
  </si>
  <si>
    <t>1.17.9.</t>
  </si>
  <si>
    <t>Bendrieji reikalavimai, taikomi visoms dalims.</t>
  </si>
  <si>
    <t>1.17.10.</t>
  </si>
  <si>
    <t xml:space="preserve"> Visi implantai ir instrumentai privalo būti to paties gamintojo, kad būtų galima suderinti tarpusavyje. </t>
  </si>
  <si>
    <t>1.17.11.</t>
  </si>
  <si>
    <t>Bendri reikalavimai implantams:</t>
  </si>
  <si>
    <t>1.17.12.</t>
  </si>
  <si>
    <t>Anatomiškai kontūruoti.</t>
  </si>
  <si>
    <t>1.17.13.</t>
  </si>
  <si>
    <t>Pagaminti iš titano arba titano lydinio.</t>
  </si>
  <si>
    <t>1.17.14.</t>
  </si>
  <si>
    <t xml:space="preserve"> Instrumentų rinkinys darbui su siūlomais implantais privalo būti suteiktas naudotis nemokamai panaudos pagrindais. Į rinkinį privalo įeiti:</t>
  </si>
  <si>
    <t>1.17.15.</t>
  </si>
  <si>
    <t>Minkštųjų audinių retraktorius, turintis bent 4 kiaurymes Kiršnerio vielai pravesti, skirtas laikinam instrumento fiksavimui prie kaulo. Instrumentas turi būti su metaliniu grioveliu distalinėje dalyje tiksliam jo pozicionavimui rentgeno pagalba.</t>
  </si>
  <si>
    <t>1.17.16.</t>
  </si>
  <si>
    <t>Meary tipo replės osteotomijos vietos praplėtimui su sugraduotu rankenų užrakinimo mechanizmu. Turi būti galimybė atverti osteotomijos vietą ne mažesniame kaip 4-18 mm intervale (graduotė ne rečiau kaip kas 2 mm))</t>
  </si>
  <si>
    <t>1.17.17.</t>
  </si>
  <si>
    <t>Metaliniai kaulų pleištai. Turi būti galimybė fiksuoti juos prie įkalimo rankenos. Ne mažiau kaip 7 skirtingi dydžiai 6-18 mm intervale (kas 2 mm).</t>
  </si>
  <si>
    <t>1.17.18.</t>
  </si>
  <si>
    <t>Pauwels tipo kaltai. Turi būti galimybė pasirinkti iš ne mažiau kaip 4 dydžių instrumentų 10-25 mm pločio intervale. Kalto ilgis privalo būti ne trumpesnis nei 230 mm.</t>
  </si>
  <si>
    <t>1.17.19.</t>
  </si>
  <si>
    <t>Specialūs intarpai PKR tunelio uždarymui, atliekant kelio kereguojančiąją osteotomiją kartu su raiščių plastika. Turi būti galimybė pasirinkti iš bent 2 dydžių intarpų 8-10 mm intervale.</t>
  </si>
  <si>
    <t>1.17.20.</t>
  </si>
  <si>
    <t xml:space="preserve"> Specialūs nukreipėjas uždarų osteotomijų pjovimui.</t>
  </si>
  <si>
    <t>Suma be PVM</t>
  </si>
  <si>
    <t>Taikomas PVM dydis (%)</t>
  </si>
  <si>
    <t>PVM suma</t>
  </si>
  <si>
    <t>Suma su PVM</t>
  </si>
  <si>
    <t>Ūkio subjektai (įskaitant kvazisubtiekėjus - fiziniai asmenys, kuriuos ketinama įdarbinti pirkimo laimėjimo atveju), kurių pajėgumais tiekėjas remiasi, kad atitiktų keliamus kvalifikacijos reikalavimus:</t>
  </si>
  <si>
    <t>Pavadinimas*</t>
  </si>
  <si>
    <t>Kodas, adresas</t>
  </si>
  <si>
    <t>Perduodama veikla</t>
  </si>
  <si>
    <t>Perduodamos veiklos dalis nuo visos pirkimo sutarties (Eur arba %)</t>
  </si>
  <si>
    <t>Kval. Reikalavimo Nr.</t>
  </si>
  <si>
    <t>Subtiekėjams / subteikėjams / subrangovams numatomos perduoti veiklos (privaloma nurodyti) ir šių ūkio subjektų pavadinimai (jei žinomi):</t>
  </si>
  <si>
    <t>Perduodama veikla*</t>
  </si>
  <si>
    <t>Kartu su pasiūlymu pateikiami šie dokumentai:</t>
  </si>
  <si>
    <t>Dokumento  pavadinimas</t>
  </si>
  <si>
    <t>Dokumentas yra konfidencialus? Taip/Ne</t>
  </si>
  <si>
    <t>1</t>
  </si>
  <si>
    <t>Jungtinės veiklos kopija (jei taikoma)</t>
  </si>
  <si>
    <t>2</t>
  </si>
  <si>
    <t>Europos bendrasis viešųjų pirkimų dokumentas</t>
  </si>
  <si>
    <t>3</t>
  </si>
  <si>
    <t>Subtiekimo sutartis, ketinimų protokolas, preliminarios sutartys ar kiti dokumentai, patvirtinantys, kad laimėjus pirkimą tiekėjui bus prieinami kitų ūkio subjektų ištekliai (jei pasitelkiami kvalifikacijos atitikimui)</t>
  </si>
  <si>
    <t>4</t>
  </si>
  <si>
    <t>Pasiūlymo atitikimą pirkimo sąlygų techninei specifikacijai pagrindžiantys dokumentai</t>
  </si>
  <si>
    <t>Pasiūlyme nurodyta Prekės kaina, išskyrus jos sudedamąsias dalis, subtiekėjai, taip pat kita informacija, kuri teisės aktų nustatyta tvarka turi būti skelbiama arba kitokiu būdu viešai prieinama visuomenei, nėra laikoma konfidencialia informacija. Konfidencialią informaciją sudaro, visų pirma, komercinė (gamybinė) paslaptis ir konfidencialieji pasiūlymų aspektai. Informacija, kurią viešai skelbti įpareigoja Lietuvos Respublikos įstatymai, negali būti tiekėjo nurodoma kaip konfidenciali, todėl, tiekėjui nurodžius tokią informaciją kaip konfidencialią, perkančioji organizacija turi teisę ją skelbti. Jei tiekėjas nenurodo konfidencialios informacijos, laikoma, kad konfidencialios informacijos tiekėjo pasiūlyme nėra. Vadovaujantis Informacijos viešinimo Centrinėje viešųjų pirkimų informacinėje sistemoje tvarkos aprašu, patvirtintu Viešųjų pirkimų tarnybos direktoriaus 2017 m. birželio 19 d. įsakymu Nr. 1S-91 „Dėl Informacijos viešinimo Centrinėje viešųjų pirkimų informacinėje sistemoje tvarkos aprašo patvirtinimo“, perkančioji organizacija laimėjusio dalyvio pasiūlymą, išskyrus informaciją, kurią tiekėjas nurodė kaip konfidencialią, paskelbs CVP IS.</t>
  </si>
  <si>
    <t>Tiekėjo arba jo įgalioto asmens pareigų pavadinimas:</t>
  </si>
  <si>
    <t>Pasirašančio asmens vardas ir pavardė:</t>
  </si>
  <si>
    <t>4495 2026-10-19 10:17:44</t>
  </si>
  <si>
    <t>Techninėje specifikacijoje nurodyti preliminarūs kiekiai, kurie nelaikomi maksimaliais ir bus naudojami tik pasiūlymų vertinimui. Vertinant pasiūlymą, bus vertinama įkainių, padaugintų iš apytiksliai numatomų įsigyti prekių kiekių suma. Pradinės sutarties vertė bus lygi pirkimui skirtai lėšų sumai, pirkimo dokumentuose ir sutartyje nurodytų paslaugų įsigijimui tiekėjo pasiūlyme nurodytais įkainiais.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</si>
</sst>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sz val="11"/>
      <color theme="1"/>
      <name val="Calibri"/>
      <family val="2"/>
      <scheme val="minor"/>
    </font>
    <font>
      <b/>
      <sz val="11"/>
      <color theme="1"/>
      <name val="Calibri"/>
      <family val="2"/>
      <scheme val="minor"/>
    </font>
    <font>
      <sz val="11"/>
      <color indexed="8"/>
      <name val="Calibri"/>
      <family val="2"/>
      <scheme val="minor"/>
    </font>
    <font>
      <i/>
      <sz val="11"/>
      <color theme="1"/>
      <name val="Calibri"/>
      <family val="2"/>
      <scheme val="minor"/>
    </font>
  </fonts>
  <fills count="7">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BFBFBF"/>
        <bgColor rgb="FFBFBFBF"/>
      </patternFill>
    </fill>
    <fill>
      <patternFill patternType="solid">
        <fgColor rgb="FFFFFFFF"/>
        <bgColor rgb="FFFFFFFF"/>
      </patternFill>
    </fill>
    <fill>
      <patternFill patternType="solid">
        <fgColor rgb="FFFFFFFF"/>
        <bgColor rgb="FFFFFFFF"/>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thin">
        <color indexed="8"/>
      </top>
      <bottom style="thin">
        <color indexed="8"/>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7">
    <xf numFmtId="0" fontId="0" fillId="0" borderId="0" xfId="0"/>
    <xf numFmtId="0" fontId="1" fillId="2" borderId="0" xfId="0" applyFont="1" applyFill="1"/>
    <xf numFmtId="0" fontId="2" fillId="2" borderId="0" xfId="0" applyFont="1" applyFill="1"/>
    <xf numFmtId="0" fontId="2" fillId="2" borderId="0" xfId="0" applyFont="1" applyFill="1" applyAlignment="1">
      <alignment horizontal="center"/>
    </xf>
    <xf numFmtId="0" fontId="1" fillId="2" borderId="1" xfId="0" applyFont="1" applyFill="1" applyBorder="1" applyAlignment="1">
      <alignment horizontal="left"/>
    </xf>
    <xf numFmtId="0" fontId="1" fillId="2" borderId="0" xfId="0" applyFont="1" applyFill="1" applyAlignment="1">
      <alignment vertical="center" wrapText="1"/>
    </xf>
    <xf numFmtId="0" fontId="1" fillId="2" borderId="0" xfId="0" applyFont="1" applyFill="1" applyAlignment="1" applyProtection="1">
      <alignment horizontal="center" vertical="center" wrapText="1"/>
      <protection locked="0"/>
    </xf>
    <xf numFmtId="0" fontId="1" fillId="2" borderId="3" xfId="0" applyFont="1" applyFill="1" applyBorder="1"/>
    <xf numFmtId="0" fontId="1" fillId="2" borderId="4" xfId="0" applyFont="1" applyFill="1" applyBorder="1" applyAlignment="1">
      <alignment horizontal="center" vertical="center" wrapText="1"/>
    </xf>
    <xf numFmtId="0" fontId="1" fillId="2" borderId="6" xfId="0" applyFont="1" applyFill="1" applyBorder="1" applyAlignment="1">
      <alignment horizontal="center" wrapText="1"/>
    </xf>
    <xf numFmtId="0" fontId="1" fillId="2" borderId="0" xfId="0" applyFont="1" applyFill="1" applyAlignment="1">
      <alignment horizontal="center" vertical="center" wrapText="1"/>
    </xf>
    <xf numFmtId="0" fontId="1" fillId="2" borderId="0" xfId="0" applyFont="1" applyFill="1" applyAlignment="1">
      <alignment horizontal="center" vertical="center"/>
    </xf>
    <xf numFmtId="0" fontId="2" fillId="4" borderId="0" xfId="0" applyFont="1" applyFill="1"/>
    <xf numFmtId="0" fontId="1" fillId="5" borderId="1" xfId="0" applyFont="1" applyFill="1" applyBorder="1" applyProtection="1">
      <protection locked="0"/>
    </xf>
    <xf numFmtId="0" fontId="1" fillId="4" borderId="0" xfId="0" applyFont="1" applyFill="1"/>
    <xf numFmtId="0" fontId="2" fillId="4" borderId="23" xfId="0" applyFont="1" applyFill="1" applyBorder="1"/>
    <xf numFmtId="0" fontId="1" fillId="3" borderId="8" xfId="0" applyFont="1" applyFill="1" applyBorder="1" applyAlignment="1" applyProtection="1">
      <alignment horizontal="center" vertical="center"/>
      <protection locked="0"/>
    </xf>
    <xf numFmtId="0" fontId="1" fillId="3" borderId="11" xfId="0" applyFont="1" applyFill="1" applyBorder="1" applyAlignment="1" applyProtection="1">
      <alignment horizontal="center" vertical="center"/>
      <protection locked="0"/>
    </xf>
    <xf numFmtId="0" fontId="1" fillId="4" borderId="7" xfId="0" applyFont="1" applyFill="1" applyBorder="1" applyAlignment="1">
      <alignment horizontal="center" vertical="center" wrapText="1"/>
    </xf>
    <xf numFmtId="0" fontId="1" fillId="5" borderId="7" xfId="0" applyFont="1" applyFill="1" applyBorder="1" applyAlignment="1" applyProtection="1">
      <alignment horizontal="center" vertical="center" wrapText="1"/>
      <protection locked="0"/>
    </xf>
    <xf numFmtId="0" fontId="1" fillId="5" borderId="18" xfId="0" applyFont="1" applyFill="1" applyBorder="1" applyAlignment="1" applyProtection="1">
      <alignment horizontal="center" vertical="center" wrapText="1"/>
      <protection locked="0"/>
    </xf>
    <xf numFmtId="0" fontId="1" fillId="4" borderId="23" xfId="0" applyFont="1" applyFill="1" applyBorder="1" applyAlignment="1">
      <alignment vertical="top" wrapText="1"/>
    </xf>
    <xf numFmtId="0" fontId="1" fillId="6" borderId="23" xfId="0" applyFont="1" applyFill="1" applyBorder="1" applyAlignment="1" applyProtection="1">
      <alignment vertical="top" wrapText="1"/>
      <protection locked="0"/>
    </xf>
    <xf numFmtId="0" fontId="1" fillId="5" borderId="23" xfId="0" applyFont="1" applyFill="1" applyBorder="1" applyAlignment="1" applyProtection="1">
      <alignment vertical="top" wrapText="1"/>
      <protection locked="0"/>
    </xf>
    <xf numFmtId="0" fontId="2" fillId="4" borderId="23" xfId="0" applyFont="1" applyFill="1" applyBorder="1" applyAlignment="1">
      <alignment horizontal="center" vertical="top" wrapText="1"/>
    </xf>
    <xf numFmtId="0" fontId="1" fillId="4" borderId="23" xfId="0" applyFont="1" applyFill="1" applyBorder="1" applyAlignment="1">
      <alignment horizontal="center" vertical="top" wrapText="1"/>
    </xf>
    <xf numFmtId="0" fontId="1" fillId="2" borderId="0" xfId="0" applyFont="1" applyFill="1" applyAlignment="1">
      <alignment horizontal="center"/>
    </xf>
    <xf numFmtId="0" fontId="1" fillId="5" borderId="0" xfId="0" applyFont="1" applyFill="1" applyAlignment="1" applyProtection="1">
      <alignment horizontal="center"/>
      <protection locked="0"/>
    </xf>
    <xf numFmtId="0" fontId="1" fillId="5" borderId="23" xfId="0" applyFont="1" applyFill="1" applyBorder="1" applyAlignment="1" applyProtection="1">
      <alignment horizontal="center"/>
      <protection locked="0"/>
    </xf>
    <xf numFmtId="0" fontId="2" fillId="4" borderId="23" xfId="0" applyFont="1" applyFill="1" applyBorder="1" applyAlignment="1">
      <alignment horizontal="left" wrapText="1"/>
    </xf>
    <xf numFmtId="0" fontId="1" fillId="4" borderId="0" xfId="0" applyFont="1" applyFill="1" applyAlignment="1">
      <alignment horizontal="left" vertical="top" wrapText="1"/>
    </xf>
    <xf numFmtId="0" fontId="1" fillId="2" borderId="0" xfId="0" applyFont="1" applyFill="1"/>
    <xf numFmtId="0" fontId="1" fillId="5" borderId="1" xfId="0" applyFont="1" applyFill="1" applyBorder="1" applyAlignment="1" applyProtection="1">
      <alignment horizontal="center" vertical="center" wrapText="1"/>
      <protection locked="0"/>
    </xf>
    <xf numFmtId="0" fontId="0" fillId="0" borderId="16" xfId="0" applyBorder="1" applyProtection="1">
      <protection locked="0"/>
    </xf>
    <xf numFmtId="0" fontId="0" fillId="0" borderId="15" xfId="0" applyBorder="1" applyProtection="1">
      <protection locked="0"/>
    </xf>
    <xf numFmtId="0" fontId="1" fillId="2" borderId="1" xfId="0" applyFont="1" applyFill="1" applyBorder="1" applyAlignment="1">
      <alignment vertical="center" wrapText="1"/>
    </xf>
    <xf numFmtId="0" fontId="0" fillId="0" borderId="15" xfId="0" applyBorder="1"/>
    <xf numFmtId="0" fontId="1" fillId="4" borderId="23" xfId="0" applyFont="1" applyFill="1" applyBorder="1" applyAlignment="1">
      <alignment vertical="center" wrapText="1"/>
    </xf>
    <xf numFmtId="0" fontId="0" fillId="0" borderId="23" xfId="0" applyBorder="1"/>
    <xf numFmtId="0" fontId="1" fillId="2" borderId="0" xfId="0" applyFont="1" applyFill="1" applyAlignment="1">
      <alignment vertical="center" wrapText="1"/>
    </xf>
    <xf numFmtId="49" fontId="3" fillId="2" borderId="2" xfId="0" applyNumberFormat="1" applyFont="1" applyFill="1" applyBorder="1" applyAlignment="1">
      <alignment horizontal="left" vertical="center"/>
    </xf>
    <xf numFmtId="0" fontId="0" fillId="0" borderId="22" xfId="0" applyBorder="1"/>
    <xf numFmtId="0" fontId="1" fillId="5" borderId="23" xfId="0" applyFont="1" applyFill="1" applyBorder="1" applyAlignment="1" applyProtection="1">
      <alignment horizontal="center" vertical="center" wrapText="1"/>
      <protection locked="0"/>
    </xf>
    <xf numFmtId="0" fontId="0" fillId="0" borderId="23" xfId="0" applyBorder="1" applyProtection="1">
      <protection locked="0"/>
    </xf>
    <xf numFmtId="49" fontId="3" fillId="2" borderId="2" xfId="0" applyNumberFormat="1" applyFont="1" applyFill="1" applyBorder="1" applyAlignment="1">
      <alignment horizontal="left" vertical="center" wrapText="1"/>
    </xf>
    <xf numFmtId="0" fontId="2" fillId="2" borderId="0" xfId="0" applyFont="1" applyFill="1"/>
    <xf numFmtId="0" fontId="2" fillId="2" borderId="0" xfId="0" applyFont="1" applyFill="1" applyAlignment="1">
      <alignment horizontal="left" wrapText="1"/>
    </xf>
    <xf numFmtId="0" fontId="1" fillId="5" borderId="1" xfId="0" applyFont="1" applyFill="1" applyBorder="1" applyAlignment="1" applyProtection="1">
      <alignment horizontal="left" vertical="center" wrapText="1"/>
      <protection locked="0"/>
    </xf>
    <xf numFmtId="0" fontId="0" fillId="0" borderId="16" xfId="0" applyBorder="1"/>
    <xf numFmtId="0" fontId="1" fillId="3" borderId="7" xfId="0" applyFont="1" applyFill="1" applyBorder="1" applyAlignment="1" applyProtection="1">
      <alignment horizontal="center" vertical="center" wrapText="1"/>
      <protection locked="0"/>
    </xf>
    <xf numFmtId="0" fontId="1" fillId="3" borderId="1" xfId="0" applyFont="1" applyFill="1" applyBorder="1" applyAlignment="1" applyProtection="1">
      <alignment horizontal="center" vertical="center" wrapText="1"/>
      <protection locked="0"/>
    </xf>
    <xf numFmtId="0" fontId="1" fillId="4" borderId="1" xfId="0" applyFont="1" applyFill="1" applyBorder="1" applyAlignment="1">
      <alignment horizontal="left" vertical="center" wrapText="1"/>
    </xf>
    <xf numFmtId="0" fontId="1" fillId="5" borderId="17" xfId="0" applyFont="1" applyFill="1" applyBorder="1" applyAlignment="1" applyProtection="1">
      <alignment horizontal="center" vertical="center" wrapText="1"/>
      <protection locked="0"/>
    </xf>
    <xf numFmtId="0" fontId="0" fillId="0" borderId="17" xfId="0" applyBorder="1"/>
    <xf numFmtId="0" fontId="1" fillId="3" borderId="8" xfId="0" applyFont="1" applyFill="1" applyBorder="1" applyAlignment="1" applyProtection="1">
      <alignment horizontal="center" vertical="center" wrapText="1"/>
      <protection locked="0"/>
    </xf>
    <xf numFmtId="0" fontId="1" fillId="2" borderId="5" xfId="0" applyFont="1" applyFill="1" applyBorder="1" applyAlignment="1">
      <alignment horizontal="center" vertical="center" wrapText="1"/>
    </xf>
    <xf numFmtId="0" fontId="0" fillId="0" borderId="13" xfId="0" applyBorder="1"/>
    <xf numFmtId="0" fontId="0" fillId="0" borderId="12" xfId="0" applyBorder="1"/>
    <xf numFmtId="0" fontId="1" fillId="3" borderId="0" xfId="0" applyFont="1" applyFill="1" applyProtection="1">
      <protection locked="0"/>
    </xf>
    <xf numFmtId="0" fontId="2" fillId="2" borderId="0" xfId="0" applyFont="1" applyFill="1" applyAlignment="1">
      <alignment horizontal="left"/>
    </xf>
    <xf numFmtId="0" fontId="4" fillId="2" borderId="0" xfId="0" applyFont="1" applyFill="1" applyAlignment="1">
      <alignment horizontal="left" vertical="top" wrapText="1"/>
    </xf>
    <xf numFmtId="0" fontId="1" fillId="5" borderId="10" xfId="0" applyFont="1" applyFill="1" applyBorder="1" applyAlignment="1" applyProtection="1">
      <alignment horizontal="left" vertical="center" wrapText="1"/>
      <protection locked="0"/>
    </xf>
    <xf numFmtId="0" fontId="0" fillId="0" borderId="19" xfId="0" applyBorder="1"/>
    <xf numFmtId="0" fontId="0" fillId="0" borderId="20" xfId="0" applyBorder="1"/>
    <xf numFmtId="0" fontId="1" fillId="5" borderId="21" xfId="0" applyFont="1" applyFill="1" applyBorder="1" applyAlignment="1" applyProtection="1">
      <alignment horizontal="center" vertical="center" wrapText="1"/>
      <protection locked="0"/>
    </xf>
    <xf numFmtId="0" fontId="0" fillId="0" borderId="3" xfId="0" applyBorder="1"/>
    <xf numFmtId="0" fontId="0" fillId="0" borderId="21" xfId="0" applyBorder="1"/>
    <xf numFmtId="0" fontId="1" fillId="2" borderId="0" xfId="0" applyFont="1" applyFill="1" applyAlignment="1">
      <alignment horizontal="right"/>
    </xf>
    <xf numFmtId="0" fontId="1" fillId="3" borderId="10" xfId="0" applyFont="1" applyFill="1" applyBorder="1" applyAlignment="1" applyProtection="1">
      <alignment horizontal="center" vertical="center" wrapText="1"/>
      <protection locked="0"/>
    </xf>
    <xf numFmtId="0" fontId="1" fillId="2" borderId="12"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0" fillId="0" borderId="14" xfId="0" applyBorder="1"/>
    <xf numFmtId="0" fontId="2" fillId="2" borderId="0" xfId="0" applyFont="1" applyFill="1" applyAlignment="1">
      <alignment horizontal="left" vertical="center" wrapText="1"/>
    </xf>
    <xf numFmtId="0" fontId="1" fillId="2" borderId="4"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3" borderId="9" xfId="0" applyFont="1" applyFill="1" applyBorder="1" applyAlignment="1" applyProtection="1">
      <alignment horizontal="center" vertical="center" wrapText="1"/>
      <protection locked="0"/>
    </xf>
    <xf numFmtId="0" fontId="1" fillId="2" borderId="0" xfId="0" applyFont="1" applyFill="1" applyAlignment="1">
      <alignment horizontal="left" vertical="top" wrapText="1"/>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I222"/>
  <sheetViews>
    <sheetView tabSelected="1" topLeftCell="A209" workbookViewId="0">
      <selection activeCell="A221" sqref="A221"/>
    </sheetView>
  </sheetViews>
  <sheetFormatPr defaultColWidth="10.875" defaultRowHeight="15" x14ac:dyDescent="0.25"/>
  <cols>
    <col min="1" max="1" width="9.125" style="1" customWidth="1"/>
    <col min="2" max="2" width="41.25" style="1" customWidth="1"/>
    <col min="3" max="3" width="13.875" style="26" customWidth="1"/>
    <col min="4" max="4" width="12.5" style="26" customWidth="1"/>
    <col min="5" max="5" width="12.25" style="1" customWidth="1"/>
    <col min="6" max="6" width="11.875" style="1" customWidth="1"/>
    <col min="7" max="7" width="21.75" style="1" customWidth="1"/>
    <col min="8" max="8" width="26.5" style="1" customWidth="1"/>
    <col min="9" max="15" width="25" style="1" customWidth="1"/>
    <col min="16" max="16" width="10.875" style="1" customWidth="1"/>
    <col min="17" max="16384" width="10.875" style="1"/>
  </cols>
  <sheetData>
    <row r="2" spans="1:6" x14ac:dyDescent="0.25">
      <c r="A2" s="12" t="s">
        <v>0</v>
      </c>
      <c r="B2" s="2"/>
    </row>
    <row r="3" spans="1:6" x14ac:dyDescent="0.25">
      <c r="B3" s="3"/>
    </row>
    <row r="4" spans="1:6" x14ac:dyDescent="0.25">
      <c r="A4" s="12" t="s">
        <v>1</v>
      </c>
      <c r="B4" s="2"/>
    </row>
    <row r="5" spans="1:6" x14ac:dyDescent="0.25">
      <c r="A5" s="2"/>
      <c r="B5" s="2"/>
    </row>
    <row r="6" spans="1:6" x14ac:dyDescent="0.25">
      <c r="A6" s="1" t="s">
        <v>2</v>
      </c>
      <c r="B6" s="12" t="s">
        <v>3</v>
      </c>
    </row>
    <row r="7" spans="1:6" x14ac:dyDescent="0.25">
      <c r="B7" s="2"/>
    </row>
    <row r="8" spans="1:6" x14ac:dyDescent="0.25">
      <c r="A8" s="4" t="s">
        <v>4</v>
      </c>
      <c r="B8" s="13"/>
    </row>
    <row r="9" spans="1:6" x14ac:dyDescent="0.25">
      <c r="A9" s="4" t="s">
        <v>5</v>
      </c>
      <c r="B9" s="13"/>
    </row>
    <row r="10" spans="1:6" x14ac:dyDescent="0.25">
      <c r="A10" s="4" t="s">
        <v>6</v>
      </c>
      <c r="B10" s="13"/>
    </row>
    <row r="12" spans="1:6" ht="15.75" x14ac:dyDescent="0.25">
      <c r="A12" s="35" t="s">
        <v>7</v>
      </c>
      <c r="B12" s="36"/>
      <c r="C12" s="32"/>
      <c r="D12" s="33"/>
      <c r="E12" s="33"/>
      <c r="F12" s="34"/>
    </row>
    <row r="13" spans="1:6" ht="15.95" customHeight="1" x14ac:dyDescent="0.25">
      <c r="A13" s="40" t="s">
        <v>8</v>
      </c>
      <c r="B13" s="41"/>
      <c r="C13" s="32"/>
      <c r="D13" s="33"/>
      <c r="E13" s="33"/>
      <c r="F13" s="34"/>
    </row>
    <row r="14" spans="1:6" ht="15.95" customHeight="1" x14ac:dyDescent="0.25">
      <c r="A14" s="40" t="s">
        <v>9</v>
      </c>
      <c r="B14" s="41"/>
      <c r="C14" s="32"/>
      <c r="D14" s="33"/>
      <c r="E14" s="33"/>
      <c r="F14" s="34"/>
    </row>
    <row r="15" spans="1:6" ht="15.95" customHeight="1" x14ac:dyDescent="0.25">
      <c r="A15" s="35" t="s">
        <v>10</v>
      </c>
      <c r="B15" s="36"/>
      <c r="C15" s="32"/>
      <c r="D15" s="33"/>
      <c r="E15" s="33"/>
      <c r="F15" s="34"/>
    </row>
    <row r="16" spans="1:6" ht="63" customHeight="1" x14ac:dyDescent="0.25">
      <c r="A16" s="44" t="s">
        <v>11</v>
      </c>
      <c r="B16" s="41"/>
      <c r="C16" s="32"/>
      <c r="D16" s="33"/>
      <c r="E16" s="33"/>
      <c r="F16" s="34"/>
    </row>
    <row r="17" spans="1:7" ht="15.95" customHeight="1" x14ac:dyDescent="0.25">
      <c r="A17" s="35" t="s">
        <v>12</v>
      </c>
      <c r="B17" s="36"/>
      <c r="C17" s="32"/>
      <c r="D17" s="33"/>
      <c r="E17" s="33"/>
      <c r="F17" s="34"/>
    </row>
    <row r="18" spans="1:7" ht="15.95" customHeight="1" x14ac:dyDescent="0.25">
      <c r="A18" s="35" t="s">
        <v>13</v>
      </c>
      <c r="B18" s="36"/>
      <c r="C18" s="32"/>
      <c r="D18" s="33"/>
      <c r="E18" s="33"/>
      <c r="F18" s="34"/>
    </row>
    <row r="19" spans="1:7" ht="48" customHeight="1" x14ac:dyDescent="0.25">
      <c r="A19" s="35" t="s">
        <v>14</v>
      </c>
      <c r="B19" s="36"/>
      <c r="C19" s="32"/>
      <c r="D19" s="33"/>
      <c r="E19" s="33"/>
      <c r="F19" s="34"/>
    </row>
    <row r="20" spans="1:7" ht="54.95" customHeight="1" x14ac:dyDescent="0.25">
      <c r="A20" s="35" t="s">
        <v>15</v>
      </c>
      <c r="B20" s="36"/>
      <c r="C20" s="32"/>
      <c r="D20" s="33"/>
      <c r="E20" s="33"/>
      <c r="F20" s="34"/>
    </row>
    <row r="21" spans="1:7" ht="71.099999999999994" customHeight="1" x14ac:dyDescent="0.25">
      <c r="A21" s="37" t="s">
        <v>16</v>
      </c>
      <c r="B21" s="38"/>
      <c r="C21" s="42"/>
      <c r="D21" s="43"/>
      <c r="E21" s="43"/>
      <c r="F21" s="43"/>
      <c r="G21" s="14" t="str">
        <f>IF((SUMPRODUCT(--(C21=""))&gt;0), "Privaloma užpildyti, kai taikomi pašalinimo pagrindai", "")</f>
        <v>Privaloma užpildyti, kai taikomi pašalinimo pagrindai</v>
      </c>
    </row>
    <row r="22" spans="1:7" ht="18" customHeight="1" x14ac:dyDescent="0.25">
      <c r="A22" s="5"/>
      <c r="B22" s="5"/>
      <c r="C22" s="6"/>
      <c r="D22" s="6"/>
      <c r="E22" s="6"/>
      <c r="F22" s="6"/>
    </row>
    <row r="23" spans="1:7" x14ac:dyDescent="0.25">
      <c r="A23" s="45" t="s">
        <v>17</v>
      </c>
      <c r="B23" s="31"/>
      <c r="C23" s="31"/>
      <c r="D23" s="31"/>
      <c r="E23" s="31"/>
      <c r="F23" s="31"/>
    </row>
    <row r="24" spans="1:7" x14ac:dyDescent="0.25">
      <c r="A24" s="31" t="s">
        <v>18</v>
      </c>
      <c r="B24" s="31"/>
      <c r="C24" s="31"/>
      <c r="D24" s="31"/>
      <c r="E24" s="31"/>
      <c r="F24" s="31"/>
    </row>
    <row r="25" spans="1:7" x14ac:dyDescent="0.25">
      <c r="A25" s="31" t="s">
        <v>19</v>
      </c>
      <c r="B25" s="31"/>
      <c r="C25" s="31"/>
      <c r="D25" s="31"/>
      <c r="E25" s="31"/>
      <c r="F25" s="31"/>
    </row>
    <row r="26" spans="1:7" x14ac:dyDescent="0.25">
      <c r="A26" s="31" t="s">
        <v>20</v>
      </c>
      <c r="B26" s="31"/>
      <c r="C26" s="31"/>
      <c r="D26" s="31"/>
      <c r="E26" s="31"/>
      <c r="F26" s="31"/>
    </row>
    <row r="27" spans="1:7" x14ac:dyDescent="0.25">
      <c r="A27" s="31" t="s">
        <v>21</v>
      </c>
      <c r="B27" s="31"/>
      <c r="C27" s="31"/>
      <c r="D27" s="31"/>
      <c r="E27" s="31"/>
      <c r="F27" s="31"/>
    </row>
    <row r="28" spans="1:7" ht="32.1" customHeight="1" x14ac:dyDescent="0.25">
      <c r="A28" s="39" t="s">
        <v>22</v>
      </c>
      <c r="B28" s="31"/>
      <c r="C28" s="31"/>
      <c r="D28" s="31"/>
      <c r="E28" s="31"/>
      <c r="F28" s="31"/>
    </row>
    <row r="29" spans="1:7" x14ac:dyDescent="0.25">
      <c r="A29" s="31" t="s">
        <v>23</v>
      </c>
      <c r="B29" s="31"/>
      <c r="C29" s="31"/>
      <c r="D29" s="31"/>
      <c r="E29" s="31"/>
      <c r="F29" s="31"/>
    </row>
    <row r="30" spans="1:7" ht="31.5" customHeight="1" x14ac:dyDescent="0.25">
      <c r="A30" s="30" t="s">
        <v>24</v>
      </c>
      <c r="B30" s="30"/>
      <c r="C30" s="30"/>
      <c r="D30" s="27"/>
    </row>
    <row r="31" spans="1:7" x14ac:dyDescent="0.25">
      <c r="A31" s="14" t="s">
        <v>25</v>
      </c>
    </row>
    <row r="32" spans="1:7" x14ac:dyDescent="0.25">
      <c r="A32" s="12" t="s">
        <v>26</v>
      </c>
    </row>
    <row r="33" spans="1:9" ht="120" x14ac:dyDescent="0.25">
      <c r="A33" s="24" t="s">
        <v>27</v>
      </c>
      <c r="B33" s="24" t="s">
        <v>28</v>
      </c>
      <c r="C33" s="24" t="s">
        <v>29</v>
      </c>
      <c r="D33" s="24" t="s">
        <v>30</v>
      </c>
      <c r="E33" s="24" t="s">
        <v>31</v>
      </c>
      <c r="F33" s="24" t="s">
        <v>32</v>
      </c>
      <c r="G33" s="24" t="s">
        <v>33</v>
      </c>
      <c r="H33" s="24" t="s">
        <v>34</v>
      </c>
      <c r="I33" s="24" t="s">
        <v>35</v>
      </c>
    </row>
    <row r="34" spans="1:9" ht="45" x14ac:dyDescent="0.25">
      <c r="A34" s="21" t="s">
        <v>36</v>
      </c>
      <c r="B34" s="21" t="s">
        <v>37</v>
      </c>
      <c r="C34" s="25">
        <v>1</v>
      </c>
      <c r="D34" s="25" t="s">
        <v>38</v>
      </c>
      <c r="E34" s="22"/>
      <c r="F34" s="21" t="str">
        <f>IF(ISBLANK(E34),"", PRODUCT(C34,E34))</f>
        <v/>
      </c>
      <c r="G34" s="23"/>
      <c r="H34" s="21"/>
      <c r="I34" s="21"/>
    </row>
    <row r="35" spans="1:9" ht="30" x14ac:dyDescent="0.25">
      <c r="A35" s="21" t="s">
        <v>39</v>
      </c>
      <c r="B35" s="21" t="s">
        <v>40</v>
      </c>
      <c r="C35" s="25"/>
      <c r="D35" s="25"/>
      <c r="E35" s="21"/>
      <c r="F35" s="21"/>
      <c r="G35" s="21"/>
      <c r="H35" s="23"/>
      <c r="I35" s="23"/>
    </row>
    <row r="36" spans="1:9" x14ac:dyDescent="0.25">
      <c r="A36" s="21" t="s">
        <v>41</v>
      </c>
      <c r="B36" s="21" t="s">
        <v>42</v>
      </c>
      <c r="C36" s="25"/>
      <c r="D36" s="25"/>
      <c r="E36" s="21"/>
      <c r="F36" s="21"/>
      <c r="G36" s="21"/>
      <c r="H36" s="23"/>
      <c r="I36" s="23"/>
    </row>
    <row r="37" spans="1:9" x14ac:dyDescent="0.25">
      <c r="A37" s="21" t="s">
        <v>43</v>
      </c>
      <c r="B37" s="21" t="s">
        <v>44</v>
      </c>
      <c r="C37" s="25"/>
      <c r="D37" s="25"/>
      <c r="E37" s="21"/>
      <c r="F37" s="21"/>
      <c r="G37" s="21"/>
      <c r="H37" s="23"/>
      <c r="I37" s="23"/>
    </row>
    <row r="38" spans="1:9" ht="45" x14ac:dyDescent="0.25">
      <c r="A38" s="21" t="s">
        <v>45</v>
      </c>
      <c r="B38" s="21" t="s">
        <v>46</v>
      </c>
      <c r="C38" s="25"/>
      <c r="D38" s="25"/>
      <c r="E38" s="21"/>
      <c r="F38" s="21"/>
      <c r="G38" s="21"/>
      <c r="H38" s="23"/>
      <c r="I38" s="23"/>
    </row>
    <row r="39" spans="1:9" x14ac:dyDescent="0.25">
      <c r="A39" s="21" t="s">
        <v>47</v>
      </c>
      <c r="B39" s="21" t="s">
        <v>48</v>
      </c>
      <c r="C39" s="25"/>
      <c r="D39" s="25"/>
      <c r="E39" s="21"/>
      <c r="F39" s="21"/>
      <c r="G39" s="21"/>
      <c r="H39" s="23"/>
      <c r="I39" s="23"/>
    </row>
    <row r="40" spans="1:9" x14ac:dyDescent="0.25">
      <c r="A40" s="21" t="s">
        <v>49</v>
      </c>
      <c r="B40" s="21" t="s">
        <v>50</v>
      </c>
      <c r="C40" s="25"/>
      <c r="D40" s="25"/>
      <c r="E40" s="21"/>
      <c r="F40" s="21"/>
      <c r="G40" s="21"/>
      <c r="H40" s="23"/>
      <c r="I40" s="23"/>
    </row>
    <row r="41" spans="1:9" ht="30" x14ac:dyDescent="0.25">
      <c r="A41" s="21" t="s">
        <v>51</v>
      </c>
      <c r="B41" s="21" t="s">
        <v>52</v>
      </c>
      <c r="C41" s="25"/>
      <c r="D41" s="25"/>
      <c r="E41" s="21"/>
      <c r="F41" s="21"/>
      <c r="G41" s="21"/>
      <c r="H41" s="23"/>
      <c r="I41" s="23"/>
    </row>
    <row r="42" spans="1:9" x14ac:dyDescent="0.25">
      <c r="A42" s="21" t="s">
        <v>53</v>
      </c>
      <c r="B42" s="21" t="s">
        <v>54</v>
      </c>
      <c r="C42" s="25"/>
      <c r="D42" s="25"/>
      <c r="E42" s="21"/>
      <c r="F42" s="21"/>
      <c r="G42" s="21"/>
      <c r="H42" s="23"/>
      <c r="I42" s="23"/>
    </row>
    <row r="43" spans="1:9" ht="45" x14ac:dyDescent="0.25">
      <c r="A43" s="21" t="s">
        <v>55</v>
      </c>
      <c r="B43" s="21" t="s">
        <v>56</v>
      </c>
      <c r="C43" s="25"/>
      <c r="D43" s="25"/>
      <c r="E43" s="21"/>
      <c r="F43" s="21"/>
      <c r="G43" s="21"/>
      <c r="H43" s="23"/>
      <c r="I43" s="23"/>
    </row>
    <row r="44" spans="1:9" ht="30" x14ac:dyDescent="0.25">
      <c r="A44" s="21" t="s">
        <v>57</v>
      </c>
      <c r="B44" s="21" t="s">
        <v>58</v>
      </c>
      <c r="C44" s="25"/>
      <c r="D44" s="25"/>
      <c r="E44" s="21"/>
      <c r="F44" s="21"/>
      <c r="G44" s="21"/>
      <c r="H44" s="23"/>
      <c r="I44" s="23"/>
    </row>
    <row r="45" spans="1:9" ht="45" x14ac:dyDescent="0.25">
      <c r="A45" s="21" t="s">
        <v>59</v>
      </c>
      <c r="B45" s="21" t="s">
        <v>60</v>
      </c>
      <c r="C45" s="25">
        <v>1</v>
      </c>
      <c r="D45" s="25" t="s">
        <v>38</v>
      </c>
      <c r="E45" s="22"/>
      <c r="F45" s="21" t="str">
        <f>IF(ISBLANK(E45),"", PRODUCT(C45,E45))</f>
        <v/>
      </c>
      <c r="G45" s="23"/>
      <c r="H45" s="21"/>
      <c r="I45" s="21"/>
    </row>
    <row r="46" spans="1:9" ht="30" x14ac:dyDescent="0.25">
      <c r="A46" s="21" t="s">
        <v>61</v>
      </c>
      <c r="B46" s="21" t="s">
        <v>40</v>
      </c>
      <c r="C46" s="25"/>
      <c r="D46" s="25"/>
      <c r="E46" s="21"/>
      <c r="F46" s="21"/>
      <c r="G46" s="21"/>
      <c r="H46" s="23"/>
      <c r="I46" s="23"/>
    </row>
    <row r="47" spans="1:9" x14ac:dyDescent="0.25">
      <c r="A47" s="21" t="s">
        <v>62</v>
      </c>
      <c r="B47" s="21" t="s">
        <v>42</v>
      </c>
      <c r="C47" s="25"/>
      <c r="D47" s="25"/>
      <c r="E47" s="21"/>
      <c r="F47" s="21"/>
      <c r="G47" s="21"/>
      <c r="H47" s="23"/>
      <c r="I47" s="23"/>
    </row>
    <row r="48" spans="1:9" x14ac:dyDescent="0.25">
      <c r="A48" s="21" t="s">
        <v>63</v>
      </c>
      <c r="B48" s="21" t="s">
        <v>64</v>
      </c>
      <c r="C48" s="25"/>
      <c r="D48" s="25"/>
      <c r="E48" s="21"/>
      <c r="F48" s="21"/>
      <c r="G48" s="21"/>
      <c r="H48" s="23"/>
      <c r="I48" s="23"/>
    </row>
    <row r="49" spans="1:9" ht="45" x14ac:dyDescent="0.25">
      <c r="A49" s="21" t="s">
        <v>65</v>
      </c>
      <c r="B49" s="21" t="s">
        <v>66</v>
      </c>
      <c r="C49" s="25"/>
      <c r="D49" s="25"/>
      <c r="E49" s="21"/>
      <c r="F49" s="21"/>
      <c r="G49" s="21"/>
      <c r="H49" s="23"/>
      <c r="I49" s="23"/>
    </row>
    <row r="50" spans="1:9" x14ac:dyDescent="0.25">
      <c r="A50" s="21" t="s">
        <v>67</v>
      </c>
      <c r="B50" s="21" t="s">
        <v>68</v>
      </c>
      <c r="C50" s="25"/>
      <c r="D50" s="25"/>
      <c r="E50" s="21"/>
      <c r="F50" s="21"/>
      <c r="G50" s="21"/>
      <c r="H50" s="23"/>
      <c r="I50" s="23"/>
    </row>
    <row r="51" spans="1:9" x14ac:dyDescent="0.25">
      <c r="A51" s="21" t="s">
        <v>69</v>
      </c>
      <c r="B51" s="21" t="s">
        <v>70</v>
      </c>
      <c r="C51" s="25"/>
      <c r="D51" s="25"/>
      <c r="E51" s="21"/>
      <c r="F51" s="21"/>
      <c r="G51" s="21"/>
      <c r="H51" s="23"/>
      <c r="I51" s="23"/>
    </row>
    <row r="52" spans="1:9" ht="30" x14ac:dyDescent="0.25">
      <c r="A52" s="21" t="s">
        <v>71</v>
      </c>
      <c r="B52" s="21" t="s">
        <v>72</v>
      </c>
      <c r="C52" s="25"/>
      <c r="D52" s="25"/>
      <c r="E52" s="21"/>
      <c r="F52" s="21"/>
      <c r="G52" s="21"/>
      <c r="H52" s="23"/>
      <c r="I52" s="23"/>
    </row>
    <row r="53" spans="1:9" x14ac:dyDescent="0.25">
      <c r="A53" s="21" t="s">
        <v>73</v>
      </c>
      <c r="B53" s="21" t="s">
        <v>74</v>
      </c>
      <c r="C53" s="25"/>
      <c r="D53" s="25"/>
      <c r="E53" s="21"/>
      <c r="F53" s="21"/>
      <c r="G53" s="21"/>
      <c r="H53" s="23"/>
      <c r="I53" s="23"/>
    </row>
    <row r="54" spans="1:9" ht="45" x14ac:dyDescent="0.25">
      <c r="A54" s="21" t="s">
        <v>75</v>
      </c>
      <c r="B54" s="21" t="s">
        <v>76</v>
      </c>
      <c r="C54" s="25"/>
      <c r="D54" s="25"/>
      <c r="E54" s="21"/>
      <c r="F54" s="21"/>
      <c r="G54" s="21"/>
      <c r="H54" s="23"/>
      <c r="I54" s="23"/>
    </row>
    <row r="55" spans="1:9" ht="30" x14ac:dyDescent="0.25">
      <c r="A55" s="21" t="s">
        <v>77</v>
      </c>
      <c r="B55" s="21" t="s">
        <v>58</v>
      </c>
      <c r="C55" s="25"/>
      <c r="D55" s="25"/>
      <c r="E55" s="21"/>
      <c r="F55" s="21"/>
      <c r="G55" s="21"/>
      <c r="H55" s="23"/>
      <c r="I55" s="23"/>
    </row>
    <row r="56" spans="1:9" ht="45" x14ac:dyDescent="0.25">
      <c r="A56" s="21" t="s">
        <v>78</v>
      </c>
      <c r="B56" s="21" t="s">
        <v>79</v>
      </c>
      <c r="C56" s="25">
        <v>1</v>
      </c>
      <c r="D56" s="25" t="s">
        <v>38</v>
      </c>
      <c r="E56" s="22"/>
      <c r="F56" s="21" t="str">
        <f>IF(ISBLANK(E56),"", PRODUCT(C56,E56))</f>
        <v/>
      </c>
      <c r="G56" s="23"/>
      <c r="H56" s="21"/>
      <c r="I56" s="21"/>
    </row>
    <row r="57" spans="1:9" x14ac:dyDescent="0.25">
      <c r="A57" s="21" t="s">
        <v>80</v>
      </c>
      <c r="B57" s="21" t="s">
        <v>42</v>
      </c>
      <c r="C57" s="25"/>
      <c r="D57" s="25"/>
      <c r="E57" s="21"/>
      <c r="F57" s="21"/>
      <c r="G57" s="21"/>
      <c r="H57" s="23"/>
      <c r="I57" s="23"/>
    </row>
    <row r="58" spans="1:9" x14ac:dyDescent="0.25">
      <c r="A58" s="21" t="s">
        <v>81</v>
      </c>
      <c r="B58" s="21" t="s">
        <v>44</v>
      </c>
      <c r="C58" s="25"/>
      <c r="D58" s="25"/>
      <c r="E58" s="21"/>
      <c r="F58" s="21"/>
      <c r="G58" s="21"/>
      <c r="H58" s="23"/>
      <c r="I58" s="23"/>
    </row>
    <row r="59" spans="1:9" ht="30" x14ac:dyDescent="0.25">
      <c r="A59" s="21" t="s">
        <v>82</v>
      </c>
      <c r="B59" s="21" t="s">
        <v>83</v>
      </c>
      <c r="C59" s="25"/>
      <c r="D59" s="25"/>
      <c r="E59" s="21"/>
      <c r="F59" s="21"/>
      <c r="G59" s="21"/>
      <c r="H59" s="23"/>
      <c r="I59" s="23"/>
    </row>
    <row r="60" spans="1:9" ht="60" x14ac:dyDescent="0.25">
      <c r="A60" s="21" t="s">
        <v>84</v>
      </c>
      <c r="B60" s="21" t="s">
        <v>85</v>
      </c>
      <c r="C60" s="25"/>
      <c r="D60" s="25"/>
      <c r="E60" s="21"/>
      <c r="F60" s="21"/>
      <c r="G60" s="21"/>
      <c r="H60" s="23"/>
      <c r="I60" s="23"/>
    </row>
    <row r="61" spans="1:9" x14ac:dyDescent="0.25">
      <c r="A61" s="21" t="s">
        <v>86</v>
      </c>
      <c r="B61" s="21" t="s">
        <v>87</v>
      </c>
      <c r="C61" s="25"/>
      <c r="D61" s="25"/>
      <c r="E61" s="21"/>
      <c r="F61" s="21"/>
      <c r="G61" s="21"/>
      <c r="H61" s="23"/>
      <c r="I61" s="23"/>
    </row>
    <row r="62" spans="1:9" x14ac:dyDescent="0.25">
      <c r="A62" s="21" t="s">
        <v>88</v>
      </c>
      <c r="B62" s="21" t="s">
        <v>89</v>
      </c>
      <c r="C62" s="25"/>
      <c r="D62" s="25"/>
      <c r="E62" s="21"/>
      <c r="F62" s="21"/>
      <c r="G62" s="21"/>
      <c r="H62" s="23"/>
      <c r="I62" s="23"/>
    </row>
    <row r="63" spans="1:9" ht="30" x14ac:dyDescent="0.25">
      <c r="A63" s="21" t="s">
        <v>90</v>
      </c>
      <c r="B63" s="21" t="s">
        <v>91</v>
      </c>
      <c r="C63" s="25"/>
      <c r="D63" s="25"/>
      <c r="E63" s="21"/>
      <c r="F63" s="21"/>
      <c r="G63" s="21"/>
      <c r="H63" s="23"/>
      <c r="I63" s="23"/>
    </row>
    <row r="64" spans="1:9" ht="30" x14ac:dyDescent="0.25">
      <c r="A64" s="21" t="s">
        <v>92</v>
      </c>
      <c r="B64" s="21" t="s">
        <v>93</v>
      </c>
      <c r="C64" s="25"/>
      <c r="D64" s="25"/>
      <c r="E64" s="21"/>
      <c r="F64" s="21"/>
      <c r="G64" s="21"/>
      <c r="H64" s="23"/>
      <c r="I64" s="23"/>
    </row>
    <row r="65" spans="1:9" ht="30" x14ac:dyDescent="0.25">
      <c r="A65" s="21" t="s">
        <v>94</v>
      </c>
      <c r="B65" s="21" t="s">
        <v>58</v>
      </c>
      <c r="C65" s="25"/>
      <c r="D65" s="25"/>
      <c r="E65" s="21"/>
      <c r="F65" s="21"/>
      <c r="G65" s="21"/>
      <c r="H65" s="23"/>
      <c r="I65" s="23"/>
    </row>
    <row r="66" spans="1:9" ht="45" x14ac:dyDescent="0.25">
      <c r="A66" s="21" t="s">
        <v>95</v>
      </c>
      <c r="B66" s="21" t="s">
        <v>96</v>
      </c>
      <c r="C66" s="25">
        <v>1</v>
      </c>
      <c r="D66" s="25" t="s">
        <v>38</v>
      </c>
      <c r="E66" s="22"/>
      <c r="F66" s="21" t="str">
        <f>IF(ISBLANK(E66),"", PRODUCT(C66,E66))</f>
        <v/>
      </c>
      <c r="G66" s="23"/>
      <c r="H66" s="21"/>
      <c r="I66" s="21"/>
    </row>
    <row r="67" spans="1:9" ht="45" x14ac:dyDescent="0.25">
      <c r="A67" s="21" t="s">
        <v>97</v>
      </c>
      <c r="B67" s="21" t="s">
        <v>79</v>
      </c>
      <c r="C67" s="25"/>
      <c r="D67" s="25"/>
      <c r="E67" s="21"/>
      <c r="F67" s="21"/>
      <c r="G67" s="21"/>
      <c r="H67" s="23"/>
      <c r="I67" s="23"/>
    </row>
    <row r="68" spans="1:9" x14ac:dyDescent="0.25">
      <c r="A68" s="21" t="s">
        <v>98</v>
      </c>
      <c r="B68" s="21" t="s">
        <v>42</v>
      </c>
      <c r="C68" s="25"/>
      <c r="D68" s="25"/>
      <c r="E68" s="21"/>
      <c r="F68" s="21"/>
      <c r="G68" s="21"/>
      <c r="H68" s="23"/>
      <c r="I68" s="23"/>
    </row>
    <row r="69" spans="1:9" x14ac:dyDescent="0.25">
      <c r="A69" s="21" t="s">
        <v>99</v>
      </c>
      <c r="B69" s="21" t="s">
        <v>44</v>
      </c>
      <c r="C69" s="25"/>
      <c r="D69" s="25"/>
      <c r="E69" s="21"/>
      <c r="F69" s="21"/>
      <c r="G69" s="21"/>
      <c r="H69" s="23"/>
      <c r="I69" s="23"/>
    </row>
    <row r="70" spans="1:9" ht="30" x14ac:dyDescent="0.25">
      <c r="A70" s="21" t="s">
        <v>100</v>
      </c>
      <c r="B70" s="21" t="s">
        <v>101</v>
      </c>
      <c r="C70" s="25"/>
      <c r="D70" s="25"/>
      <c r="E70" s="21"/>
      <c r="F70" s="21"/>
      <c r="G70" s="21"/>
      <c r="H70" s="23"/>
      <c r="I70" s="23"/>
    </row>
    <row r="71" spans="1:9" ht="60" x14ac:dyDescent="0.25">
      <c r="A71" s="21" t="s">
        <v>102</v>
      </c>
      <c r="B71" s="21" t="s">
        <v>103</v>
      </c>
      <c r="C71" s="25"/>
      <c r="D71" s="25"/>
      <c r="E71" s="21"/>
      <c r="F71" s="21"/>
      <c r="G71" s="21"/>
      <c r="H71" s="23"/>
      <c r="I71" s="23"/>
    </row>
    <row r="72" spans="1:9" ht="45" x14ac:dyDescent="0.25">
      <c r="A72" s="21" t="s">
        <v>104</v>
      </c>
      <c r="B72" s="21" t="s">
        <v>105</v>
      </c>
      <c r="C72" s="25"/>
      <c r="D72" s="25"/>
      <c r="E72" s="21"/>
      <c r="F72" s="21"/>
      <c r="G72" s="21"/>
      <c r="H72" s="23"/>
      <c r="I72" s="23"/>
    </row>
    <row r="73" spans="1:9" x14ac:dyDescent="0.25">
      <c r="A73" s="21" t="s">
        <v>106</v>
      </c>
      <c r="B73" s="21" t="s">
        <v>107</v>
      </c>
      <c r="C73" s="25"/>
      <c r="D73" s="25"/>
      <c r="E73" s="21"/>
      <c r="F73" s="21"/>
      <c r="G73" s="21"/>
      <c r="H73" s="23"/>
      <c r="I73" s="23"/>
    </row>
    <row r="74" spans="1:9" x14ac:dyDescent="0.25">
      <c r="A74" s="21" t="s">
        <v>108</v>
      </c>
      <c r="B74" s="21" t="s">
        <v>109</v>
      </c>
      <c r="C74" s="25"/>
      <c r="D74" s="25"/>
      <c r="E74" s="21"/>
      <c r="F74" s="21"/>
      <c r="G74" s="21"/>
      <c r="H74" s="23"/>
      <c r="I74" s="23"/>
    </row>
    <row r="75" spans="1:9" ht="30" x14ac:dyDescent="0.25">
      <c r="A75" s="21" t="s">
        <v>110</v>
      </c>
      <c r="B75" s="21" t="s">
        <v>72</v>
      </c>
      <c r="C75" s="25"/>
      <c r="D75" s="25"/>
      <c r="E75" s="21"/>
      <c r="F75" s="21"/>
      <c r="G75" s="21"/>
      <c r="H75" s="23"/>
      <c r="I75" s="23"/>
    </row>
    <row r="76" spans="1:9" ht="30" x14ac:dyDescent="0.25">
      <c r="A76" s="21" t="s">
        <v>111</v>
      </c>
      <c r="B76" s="21" t="s">
        <v>112</v>
      </c>
      <c r="C76" s="25"/>
      <c r="D76" s="25"/>
      <c r="E76" s="21"/>
      <c r="F76" s="21"/>
      <c r="G76" s="21"/>
      <c r="H76" s="23"/>
      <c r="I76" s="23"/>
    </row>
    <row r="77" spans="1:9" ht="30" x14ac:dyDescent="0.25">
      <c r="A77" s="21" t="s">
        <v>113</v>
      </c>
      <c r="B77" s="21" t="s">
        <v>58</v>
      </c>
      <c r="C77" s="25"/>
      <c r="D77" s="25"/>
      <c r="E77" s="21"/>
      <c r="F77" s="21"/>
      <c r="G77" s="21"/>
      <c r="H77" s="23"/>
      <c r="I77" s="23"/>
    </row>
    <row r="78" spans="1:9" ht="30" x14ac:dyDescent="0.25">
      <c r="A78" s="21" t="s">
        <v>114</v>
      </c>
      <c r="B78" s="21" t="s">
        <v>115</v>
      </c>
      <c r="C78" s="25">
        <v>1</v>
      </c>
      <c r="D78" s="25" t="s">
        <v>38</v>
      </c>
      <c r="E78" s="22"/>
      <c r="F78" s="21" t="str">
        <f>IF(ISBLANK(E78),"", PRODUCT(C78,E78))</f>
        <v/>
      </c>
      <c r="G78" s="23"/>
      <c r="H78" s="21"/>
      <c r="I78" s="21"/>
    </row>
    <row r="79" spans="1:9" ht="30" x14ac:dyDescent="0.25">
      <c r="A79" s="21" t="s">
        <v>116</v>
      </c>
      <c r="B79" s="21" t="s">
        <v>115</v>
      </c>
      <c r="C79" s="25"/>
      <c r="D79" s="25"/>
      <c r="E79" s="21"/>
      <c r="F79" s="21"/>
      <c r="G79" s="21"/>
      <c r="H79" s="23"/>
      <c r="I79" s="23"/>
    </row>
    <row r="80" spans="1:9" x14ac:dyDescent="0.25">
      <c r="A80" s="21" t="s">
        <v>117</v>
      </c>
      <c r="B80" s="21" t="s">
        <v>42</v>
      </c>
      <c r="C80" s="25"/>
      <c r="D80" s="25"/>
      <c r="E80" s="21"/>
      <c r="F80" s="21"/>
      <c r="G80" s="21"/>
      <c r="H80" s="23"/>
      <c r="I80" s="23"/>
    </row>
    <row r="81" spans="1:9" x14ac:dyDescent="0.25">
      <c r="A81" s="21" t="s">
        <v>118</v>
      </c>
      <c r="B81" s="21" t="s">
        <v>64</v>
      </c>
      <c r="C81" s="25"/>
      <c r="D81" s="25"/>
      <c r="E81" s="21"/>
      <c r="F81" s="21"/>
      <c r="G81" s="21"/>
      <c r="H81" s="23"/>
      <c r="I81" s="23"/>
    </row>
    <row r="82" spans="1:9" ht="30" x14ac:dyDescent="0.25">
      <c r="A82" s="21" t="s">
        <v>119</v>
      </c>
      <c r="B82" s="21" t="s">
        <v>120</v>
      </c>
      <c r="C82" s="25"/>
      <c r="D82" s="25"/>
      <c r="E82" s="21"/>
      <c r="F82" s="21"/>
      <c r="G82" s="21"/>
      <c r="H82" s="23"/>
      <c r="I82" s="23"/>
    </row>
    <row r="83" spans="1:9" ht="60" x14ac:dyDescent="0.25">
      <c r="A83" s="21" t="s">
        <v>121</v>
      </c>
      <c r="B83" s="21" t="s">
        <v>122</v>
      </c>
      <c r="C83" s="25"/>
      <c r="D83" s="25"/>
      <c r="E83" s="21"/>
      <c r="F83" s="21"/>
      <c r="G83" s="21"/>
      <c r="H83" s="23"/>
      <c r="I83" s="23"/>
    </row>
    <row r="84" spans="1:9" ht="45" x14ac:dyDescent="0.25">
      <c r="A84" s="21" t="s">
        <v>123</v>
      </c>
      <c r="B84" s="21" t="s">
        <v>124</v>
      </c>
      <c r="C84" s="25"/>
      <c r="D84" s="25"/>
      <c r="E84" s="21"/>
      <c r="F84" s="21"/>
      <c r="G84" s="21"/>
      <c r="H84" s="23"/>
      <c r="I84" s="23"/>
    </row>
    <row r="85" spans="1:9" x14ac:dyDescent="0.25">
      <c r="A85" s="21" t="s">
        <v>125</v>
      </c>
      <c r="B85" s="21" t="s">
        <v>126</v>
      </c>
      <c r="C85" s="25"/>
      <c r="D85" s="25"/>
      <c r="E85" s="21"/>
      <c r="F85" s="21"/>
      <c r="G85" s="21"/>
      <c r="H85" s="23"/>
      <c r="I85" s="23"/>
    </row>
    <row r="86" spans="1:9" x14ac:dyDescent="0.25">
      <c r="A86" s="21" t="s">
        <v>127</v>
      </c>
      <c r="B86" s="21" t="s">
        <v>128</v>
      </c>
      <c r="C86" s="25"/>
      <c r="D86" s="25"/>
      <c r="E86" s="21"/>
      <c r="F86" s="21"/>
      <c r="G86" s="21"/>
      <c r="H86" s="23"/>
      <c r="I86" s="23"/>
    </row>
    <row r="87" spans="1:9" ht="30" x14ac:dyDescent="0.25">
      <c r="A87" s="21" t="s">
        <v>129</v>
      </c>
      <c r="B87" s="21" t="s">
        <v>130</v>
      </c>
      <c r="C87" s="25"/>
      <c r="D87" s="25"/>
      <c r="E87" s="21"/>
      <c r="F87" s="21"/>
      <c r="G87" s="21"/>
      <c r="H87" s="23"/>
      <c r="I87" s="23"/>
    </row>
    <row r="88" spans="1:9" ht="30" x14ac:dyDescent="0.25">
      <c r="A88" s="21" t="s">
        <v>131</v>
      </c>
      <c r="B88" s="21" t="s">
        <v>132</v>
      </c>
      <c r="C88" s="25"/>
      <c r="D88" s="25"/>
      <c r="E88" s="21"/>
      <c r="F88" s="21"/>
      <c r="G88" s="21"/>
      <c r="H88" s="23"/>
      <c r="I88" s="23"/>
    </row>
    <row r="89" spans="1:9" ht="30" x14ac:dyDescent="0.25">
      <c r="A89" s="21" t="s">
        <v>133</v>
      </c>
      <c r="B89" s="21" t="s">
        <v>115</v>
      </c>
      <c r="C89" s="25">
        <v>1</v>
      </c>
      <c r="D89" s="25" t="s">
        <v>38</v>
      </c>
      <c r="E89" s="22"/>
      <c r="F89" s="21" t="str">
        <f>IF(ISBLANK(E89),"", PRODUCT(C89,E89))</f>
        <v/>
      </c>
      <c r="G89" s="23"/>
      <c r="H89" s="21"/>
      <c r="I89" s="21"/>
    </row>
    <row r="90" spans="1:9" ht="30" x14ac:dyDescent="0.25">
      <c r="A90" s="21" t="s">
        <v>134</v>
      </c>
      <c r="B90" s="21" t="s">
        <v>115</v>
      </c>
      <c r="C90" s="25"/>
      <c r="D90" s="25"/>
      <c r="E90" s="21"/>
      <c r="F90" s="21"/>
      <c r="G90" s="21"/>
      <c r="H90" s="23"/>
      <c r="I90" s="23"/>
    </row>
    <row r="91" spans="1:9" x14ac:dyDescent="0.25">
      <c r="A91" s="21" t="s">
        <v>135</v>
      </c>
      <c r="B91" s="21" t="s">
        <v>42</v>
      </c>
      <c r="C91" s="25"/>
      <c r="D91" s="25"/>
      <c r="E91" s="21"/>
      <c r="F91" s="21"/>
      <c r="G91" s="21"/>
      <c r="H91" s="23"/>
      <c r="I91" s="23"/>
    </row>
    <row r="92" spans="1:9" x14ac:dyDescent="0.25">
      <c r="A92" s="21" t="s">
        <v>136</v>
      </c>
      <c r="B92" s="21" t="s">
        <v>44</v>
      </c>
      <c r="C92" s="25"/>
      <c r="D92" s="25"/>
      <c r="E92" s="21"/>
      <c r="F92" s="21"/>
      <c r="G92" s="21"/>
      <c r="H92" s="23"/>
      <c r="I92" s="23"/>
    </row>
    <row r="93" spans="1:9" ht="30" x14ac:dyDescent="0.25">
      <c r="A93" s="21" t="s">
        <v>137</v>
      </c>
      <c r="B93" s="21" t="s">
        <v>138</v>
      </c>
      <c r="C93" s="25"/>
      <c r="D93" s="25"/>
      <c r="E93" s="21"/>
      <c r="F93" s="21"/>
      <c r="G93" s="21"/>
      <c r="H93" s="23"/>
      <c r="I93" s="23"/>
    </row>
    <row r="94" spans="1:9" ht="60" x14ac:dyDescent="0.25">
      <c r="A94" s="21" t="s">
        <v>139</v>
      </c>
      <c r="B94" s="21" t="s">
        <v>140</v>
      </c>
      <c r="C94" s="25"/>
      <c r="D94" s="25"/>
      <c r="E94" s="21"/>
      <c r="F94" s="21"/>
      <c r="G94" s="21"/>
      <c r="H94" s="23"/>
      <c r="I94" s="23"/>
    </row>
    <row r="95" spans="1:9" ht="45" x14ac:dyDescent="0.25">
      <c r="A95" s="21" t="s">
        <v>141</v>
      </c>
      <c r="B95" s="21" t="s">
        <v>124</v>
      </c>
      <c r="C95" s="25"/>
      <c r="D95" s="25"/>
      <c r="E95" s="21"/>
      <c r="F95" s="21"/>
      <c r="G95" s="21"/>
      <c r="H95" s="23"/>
      <c r="I95" s="23"/>
    </row>
    <row r="96" spans="1:9" x14ac:dyDescent="0.25">
      <c r="A96" s="21" t="s">
        <v>142</v>
      </c>
      <c r="B96" s="21" t="s">
        <v>143</v>
      </c>
      <c r="C96" s="25"/>
      <c r="D96" s="25"/>
      <c r="E96" s="21"/>
      <c r="F96" s="21"/>
      <c r="G96" s="21"/>
      <c r="H96" s="23"/>
      <c r="I96" s="23"/>
    </row>
    <row r="97" spans="1:9" x14ac:dyDescent="0.25">
      <c r="A97" s="21" t="s">
        <v>144</v>
      </c>
      <c r="B97" s="21" t="s">
        <v>145</v>
      </c>
      <c r="C97" s="25"/>
      <c r="D97" s="25"/>
      <c r="E97" s="21"/>
      <c r="F97" s="21"/>
      <c r="G97" s="21"/>
      <c r="H97" s="23"/>
      <c r="I97" s="23"/>
    </row>
    <row r="98" spans="1:9" ht="30" x14ac:dyDescent="0.25">
      <c r="A98" s="21" t="s">
        <v>146</v>
      </c>
      <c r="B98" s="21" t="s">
        <v>147</v>
      </c>
      <c r="C98" s="25"/>
      <c r="D98" s="25"/>
      <c r="E98" s="21"/>
      <c r="F98" s="21"/>
      <c r="G98" s="21"/>
      <c r="H98" s="23"/>
      <c r="I98" s="23"/>
    </row>
    <row r="99" spans="1:9" ht="30" x14ac:dyDescent="0.25">
      <c r="A99" s="21" t="s">
        <v>148</v>
      </c>
      <c r="B99" s="21" t="s">
        <v>58</v>
      </c>
      <c r="C99" s="25"/>
      <c r="D99" s="25"/>
      <c r="E99" s="21"/>
      <c r="F99" s="21"/>
      <c r="G99" s="21"/>
      <c r="H99" s="23"/>
      <c r="I99" s="23"/>
    </row>
    <row r="100" spans="1:9" ht="45" x14ac:dyDescent="0.25">
      <c r="A100" s="21" t="s">
        <v>149</v>
      </c>
      <c r="B100" s="21" t="s">
        <v>150</v>
      </c>
      <c r="C100" s="25">
        <v>1</v>
      </c>
      <c r="D100" s="25" t="s">
        <v>38</v>
      </c>
      <c r="E100" s="22"/>
      <c r="F100" s="21" t="str">
        <f>IF(ISBLANK(E100),"", PRODUCT(C100,E100))</f>
        <v/>
      </c>
      <c r="G100" s="23"/>
      <c r="H100" s="21"/>
      <c r="I100" s="21"/>
    </row>
    <row r="101" spans="1:9" ht="30" x14ac:dyDescent="0.25">
      <c r="A101" s="21" t="s">
        <v>151</v>
      </c>
      <c r="B101" s="21" t="s">
        <v>40</v>
      </c>
      <c r="C101" s="25"/>
      <c r="D101" s="25"/>
      <c r="E101" s="21"/>
      <c r="F101" s="21"/>
      <c r="G101" s="21"/>
      <c r="H101" s="23"/>
      <c r="I101" s="23"/>
    </row>
    <row r="102" spans="1:9" x14ac:dyDescent="0.25">
      <c r="A102" s="21" t="s">
        <v>152</v>
      </c>
      <c r="B102" s="21" t="s">
        <v>42</v>
      </c>
      <c r="C102" s="25"/>
      <c r="D102" s="25"/>
      <c r="E102" s="21"/>
      <c r="F102" s="21"/>
      <c r="G102" s="21"/>
      <c r="H102" s="23"/>
      <c r="I102" s="23"/>
    </row>
    <row r="103" spans="1:9" x14ac:dyDescent="0.25">
      <c r="A103" s="21" t="s">
        <v>153</v>
      </c>
      <c r="B103" s="21" t="s">
        <v>64</v>
      </c>
      <c r="C103" s="25"/>
      <c r="D103" s="25"/>
      <c r="E103" s="21"/>
      <c r="F103" s="21"/>
      <c r="G103" s="21"/>
      <c r="H103" s="23"/>
      <c r="I103" s="23"/>
    </row>
    <row r="104" spans="1:9" ht="30" x14ac:dyDescent="0.25">
      <c r="A104" s="21" t="s">
        <v>154</v>
      </c>
      <c r="B104" s="21" t="s">
        <v>155</v>
      </c>
      <c r="C104" s="25"/>
      <c r="D104" s="25"/>
      <c r="E104" s="21"/>
      <c r="F104" s="21"/>
      <c r="G104" s="21"/>
      <c r="H104" s="23"/>
      <c r="I104" s="23"/>
    </row>
    <row r="105" spans="1:9" ht="60" x14ac:dyDescent="0.25">
      <c r="A105" s="21" t="s">
        <v>156</v>
      </c>
      <c r="B105" s="21" t="s">
        <v>122</v>
      </c>
      <c r="C105" s="25"/>
      <c r="D105" s="25"/>
      <c r="E105" s="21"/>
      <c r="F105" s="21"/>
      <c r="G105" s="21"/>
      <c r="H105" s="23"/>
      <c r="I105" s="23"/>
    </row>
    <row r="106" spans="1:9" ht="45" x14ac:dyDescent="0.25">
      <c r="A106" s="21" t="s">
        <v>157</v>
      </c>
      <c r="B106" s="21" t="s">
        <v>158</v>
      </c>
      <c r="C106" s="25"/>
      <c r="D106" s="25"/>
      <c r="E106" s="21"/>
      <c r="F106" s="21"/>
      <c r="G106" s="21"/>
      <c r="H106" s="23"/>
      <c r="I106" s="23"/>
    </row>
    <row r="107" spans="1:9" x14ac:dyDescent="0.25">
      <c r="A107" s="21" t="s">
        <v>159</v>
      </c>
      <c r="B107" s="21" t="s">
        <v>160</v>
      </c>
      <c r="C107" s="25"/>
      <c r="D107" s="25"/>
      <c r="E107" s="21"/>
      <c r="F107" s="21"/>
      <c r="G107" s="21"/>
      <c r="H107" s="23"/>
      <c r="I107" s="23"/>
    </row>
    <row r="108" spans="1:9" x14ac:dyDescent="0.25">
      <c r="A108" s="21" t="s">
        <v>161</v>
      </c>
      <c r="B108" s="21" t="s">
        <v>162</v>
      </c>
      <c r="C108" s="25"/>
      <c r="D108" s="25"/>
      <c r="E108" s="21"/>
      <c r="F108" s="21"/>
      <c r="G108" s="21"/>
      <c r="H108" s="23"/>
      <c r="I108" s="23"/>
    </row>
    <row r="109" spans="1:9" ht="30" x14ac:dyDescent="0.25">
      <c r="A109" s="21" t="s">
        <v>163</v>
      </c>
      <c r="B109" s="21" t="s">
        <v>130</v>
      </c>
      <c r="C109" s="25"/>
      <c r="D109" s="25"/>
      <c r="E109" s="21"/>
      <c r="F109" s="21"/>
      <c r="G109" s="21"/>
      <c r="H109" s="23"/>
      <c r="I109" s="23"/>
    </row>
    <row r="110" spans="1:9" ht="30" x14ac:dyDescent="0.25">
      <c r="A110" s="21" t="s">
        <v>164</v>
      </c>
      <c r="B110" s="21" t="s">
        <v>58</v>
      </c>
      <c r="C110" s="25"/>
      <c r="D110" s="25"/>
      <c r="E110" s="21"/>
      <c r="F110" s="21"/>
      <c r="G110" s="21"/>
      <c r="H110" s="23"/>
      <c r="I110" s="23"/>
    </row>
    <row r="111" spans="1:9" ht="45" x14ac:dyDescent="0.25">
      <c r="A111" s="21" t="s">
        <v>165</v>
      </c>
      <c r="B111" s="21" t="s">
        <v>166</v>
      </c>
      <c r="C111" s="25">
        <v>1</v>
      </c>
      <c r="D111" s="25" t="s">
        <v>38</v>
      </c>
      <c r="E111" s="22"/>
      <c r="F111" s="21" t="str">
        <f>IF(ISBLANK(E111),"", PRODUCT(C111,E111))</f>
        <v/>
      </c>
      <c r="G111" s="23"/>
      <c r="H111" s="21"/>
      <c r="I111" s="21"/>
    </row>
    <row r="112" spans="1:9" x14ac:dyDescent="0.25">
      <c r="A112" s="21" t="s">
        <v>167</v>
      </c>
      <c r="B112" s="21" t="s">
        <v>42</v>
      </c>
      <c r="C112" s="25"/>
      <c r="D112" s="25"/>
      <c r="E112" s="21"/>
      <c r="F112" s="21"/>
      <c r="G112" s="21"/>
      <c r="H112" s="23"/>
      <c r="I112" s="23"/>
    </row>
    <row r="113" spans="1:9" x14ac:dyDescent="0.25">
      <c r="A113" s="21" t="s">
        <v>168</v>
      </c>
      <c r="B113" s="21" t="s">
        <v>44</v>
      </c>
      <c r="C113" s="25"/>
      <c r="D113" s="25"/>
      <c r="E113" s="21"/>
      <c r="F113" s="21"/>
      <c r="G113" s="21"/>
      <c r="H113" s="23"/>
      <c r="I113" s="23"/>
    </row>
    <row r="114" spans="1:9" ht="30" x14ac:dyDescent="0.25">
      <c r="A114" s="21" t="s">
        <v>169</v>
      </c>
      <c r="B114" s="21" t="s">
        <v>170</v>
      </c>
      <c r="C114" s="25"/>
      <c r="D114" s="25"/>
      <c r="E114" s="21"/>
      <c r="F114" s="21"/>
      <c r="G114" s="21"/>
      <c r="H114" s="23"/>
      <c r="I114" s="23"/>
    </row>
    <row r="115" spans="1:9" ht="60" x14ac:dyDescent="0.25">
      <c r="A115" s="21" t="s">
        <v>171</v>
      </c>
      <c r="B115" s="21" t="s">
        <v>140</v>
      </c>
      <c r="C115" s="25"/>
      <c r="D115" s="25"/>
      <c r="E115" s="21"/>
      <c r="F115" s="21"/>
      <c r="G115" s="21"/>
      <c r="H115" s="23"/>
      <c r="I115" s="23"/>
    </row>
    <row r="116" spans="1:9" ht="45" x14ac:dyDescent="0.25">
      <c r="A116" s="21" t="s">
        <v>172</v>
      </c>
      <c r="B116" s="21" t="s">
        <v>173</v>
      </c>
      <c r="C116" s="25"/>
      <c r="D116" s="25"/>
      <c r="E116" s="21"/>
      <c r="F116" s="21"/>
      <c r="G116" s="21"/>
      <c r="H116" s="23"/>
      <c r="I116" s="23"/>
    </row>
    <row r="117" spans="1:9" x14ac:dyDescent="0.25">
      <c r="A117" s="21" t="s">
        <v>174</v>
      </c>
      <c r="B117" s="21" t="s">
        <v>175</v>
      </c>
      <c r="C117" s="25"/>
      <c r="D117" s="25"/>
      <c r="E117" s="21"/>
      <c r="F117" s="21"/>
      <c r="G117" s="21"/>
      <c r="H117" s="23"/>
      <c r="I117" s="23"/>
    </row>
    <row r="118" spans="1:9" x14ac:dyDescent="0.25">
      <c r="A118" s="21" t="s">
        <v>176</v>
      </c>
      <c r="B118" s="21" t="s">
        <v>177</v>
      </c>
      <c r="C118" s="25"/>
      <c r="D118" s="25"/>
      <c r="E118" s="21"/>
      <c r="F118" s="21"/>
      <c r="G118" s="21"/>
      <c r="H118" s="23"/>
      <c r="I118" s="23"/>
    </row>
    <row r="119" spans="1:9" ht="30" x14ac:dyDescent="0.25">
      <c r="A119" s="21" t="s">
        <v>178</v>
      </c>
      <c r="B119" s="21" t="s">
        <v>179</v>
      </c>
      <c r="C119" s="25"/>
      <c r="D119" s="25"/>
      <c r="E119" s="21"/>
      <c r="F119" s="21"/>
      <c r="G119" s="21"/>
      <c r="H119" s="23"/>
      <c r="I119" s="23"/>
    </row>
    <row r="120" spans="1:9" ht="30" x14ac:dyDescent="0.25">
      <c r="A120" s="21" t="s">
        <v>180</v>
      </c>
      <c r="B120" s="21" t="s">
        <v>58</v>
      </c>
      <c r="C120" s="25"/>
      <c r="D120" s="25"/>
      <c r="E120" s="21"/>
      <c r="F120" s="21"/>
      <c r="G120" s="21"/>
      <c r="H120" s="23"/>
      <c r="I120" s="23"/>
    </row>
    <row r="121" spans="1:9" ht="45" x14ac:dyDescent="0.25">
      <c r="A121" s="21" t="s">
        <v>181</v>
      </c>
      <c r="B121" s="21" t="s">
        <v>182</v>
      </c>
      <c r="C121" s="25">
        <v>1</v>
      </c>
      <c r="D121" s="25" t="s">
        <v>38</v>
      </c>
      <c r="E121" s="22"/>
      <c r="F121" s="21" t="str">
        <f>IF(ISBLANK(E121),"", PRODUCT(C121,E121))</f>
        <v/>
      </c>
      <c r="G121" s="23"/>
      <c r="H121" s="21"/>
      <c r="I121" s="21"/>
    </row>
    <row r="122" spans="1:9" ht="45" x14ac:dyDescent="0.25">
      <c r="A122" s="21" t="s">
        <v>183</v>
      </c>
      <c r="B122" s="21" t="s">
        <v>184</v>
      </c>
      <c r="C122" s="25"/>
      <c r="D122" s="25"/>
      <c r="E122" s="21"/>
      <c r="F122" s="21"/>
      <c r="G122" s="21"/>
      <c r="H122" s="23"/>
      <c r="I122" s="23"/>
    </row>
    <row r="123" spans="1:9" ht="30" x14ac:dyDescent="0.25">
      <c r="A123" s="21" t="s">
        <v>185</v>
      </c>
      <c r="B123" s="21" t="s">
        <v>186</v>
      </c>
      <c r="C123" s="25"/>
      <c r="D123" s="25"/>
      <c r="E123" s="21"/>
      <c r="F123" s="21"/>
      <c r="G123" s="21"/>
      <c r="H123" s="23"/>
      <c r="I123" s="23"/>
    </row>
    <row r="124" spans="1:9" x14ac:dyDescent="0.25">
      <c r="A124" s="21" t="s">
        <v>187</v>
      </c>
      <c r="B124" s="21" t="s">
        <v>188</v>
      </c>
      <c r="C124" s="25"/>
      <c r="D124" s="25"/>
      <c r="E124" s="21"/>
      <c r="F124" s="21"/>
      <c r="G124" s="21"/>
      <c r="H124" s="23"/>
      <c r="I124" s="23"/>
    </row>
    <row r="125" spans="1:9" x14ac:dyDescent="0.25">
      <c r="A125" s="21" t="s">
        <v>189</v>
      </c>
      <c r="B125" s="21" t="s">
        <v>44</v>
      </c>
      <c r="C125" s="25"/>
      <c r="D125" s="25"/>
      <c r="E125" s="21"/>
      <c r="F125" s="21"/>
      <c r="G125" s="21"/>
      <c r="H125" s="23"/>
      <c r="I125" s="23"/>
    </row>
    <row r="126" spans="1:9" ht="45" x14ac:dyDescent="0.25">
      <c r="A126" s="21" t="s">
        <v>190</v>
      </c>
      <c r="B126" s="21" t="s">
        <v>191</v>
      </c>
      <c r="C126" s="25"/>
      <c r="D126" s="25"/>
      <c r="E126" s="21"/>
      <c r="F126" s="21"/>
      <c r="G126" s="21"/>
      <c r="H126" s="23"/>
      <c r="I126" s="23"/>
    </row>
    <row r="127" spans="1:9" ht="60" x14ac:dyDescent="0.25">
      <c r="A127" s="21" t="s">
        <v>192</v>
      </c>
      <c r="B127" s="21" t="s">
        <v>193</v>
      </c>
      <c r="C127" s="25"/>
      <c r="D127" s="25"/>
      <c r="E127" s="21"/>
      <c r="F127" s="21"/>
      <c r="G127" s="21"/>
      <c r="H127" s="23"/>
      <c r="I127" s="23"/>
    </row>
    <row r="128" spans="1:9" ht="45" x14ac:dyDescent="0.25">
      <c r="A128" s="21" t="s">
        <v>194</v>
      </c>
      <c r="B128" s="21" t="s">
        <v>173</v>
      </c>
      <c r="C128" s="25"/>
      <c r="D128" s="25"/>
      <c r="E128" s="21"/>
      <c r="F128" s="21"/>
      <c r="G128" s="21"/>
      <c r="H128" s="23"/>
      <c r="I128" s="23"/>
    </row>
    <row r="129" spans="1:9" ht="30" x14ac:dyDescent="0.25">
      <c r="A129" s="21" t="s">
        <v>195</v>
      </c>
      <c r="B129" s="21" t="s">
        <v>196</v>
      </c>
      <c r="C129" s="25"/>
      <c r="D129" s="25"/>
      <c r="E129" s="21"/>
      <c r="F129" s="21"/>
      <c r="G129" s="21"/>
      <c r="H129" s="23"/>
      <c r="I129" s="23"/>
    </row>
    <row r="130" spans="1:9" ht="30" x14ac:dyDescent="0.25">
      <c r="A130" s="21" t="s">
        <v>197</v>
      </c>
      <c r="B130" s="21" t="s">
        <v>147</v>
      </c>
      <c r="C130" s="25"/>
      <c r="D130" s="25"/>
      <c r="E130" s="21"/>
      <c r="F130" s="21"/>
      <c r="G130" s="21"/>
      <c r="H130" s="23"/>
      <c r="I130" s="23"/>
    </row>
    <row r="131" spans="1:9" ht="30" x14ac:dyDescent="0.25">
      <c r="A131" s="21" t="s">
        <v>198</v>
      </c>
      <c r="B131" s="21" t="s">
        <v>199</v>
      </c>
      <c r="C131" s="25"/>
      <c r="D131" s="25"/>
      <c r="E131" s="21"/>
      <c r="F131" s="21"/>
      <c r="G131" s="21"/>
      <c r="H131" s="23"/>
      <c r="I131" s="23"/>
    </row>
    <row r="132" spans="1:9" ht="45" x14ac:dyDescent="0.25">
      <c r="A132" s="21" t="s">
        <v>200</v>
      </c>
      <c r="B132" s="21" t="s">
        <v>201</v>
      </c>
      <c r="C132" s="25">
        <v>1</v>
      </c>
      <c r="D132" s="25" t="s">
        <v>38</v>
      </c>
      <c r="E132" s="22"/>
      <c r="F132" s="21" t="str">
        <f>IF(ISBLANK(E132),"", PRODUCT(C132,E132))</f>
        <v/>
      </c>
      <c r="G132" s="23"/>
      <c r="H132" s="21"/>
      <c r="I132" s="21"/>
    </row>
    <row r="133" spans="1:9" ht="45" x14ac:dyDescent="0.25">
      <c r="A133" s="21" t="s">
        <v>202</v>
      </c>
      <c r="B133" s="21" t="s">
        <v>184</v>
      </c>
      <c r="C133" s="25"/>
      <c r="D133" s="25"/>
      <c r="E133" s="21"/>
      <c r="F133" s="21"/>
      <c r="G133" s="21"/>
      <c r="H133" s="23"/>
      <c r="I133" s="23"/>
    </row>
    <row r="134" spans="1:9" x14ac:dyDescent="0.25">
      <c r="A134" s="21" t="s">
        <v>203</v>
      </c>
      <c r="B134" s="21" t="s">
        <v>204</v>
      </c>
      <c r="C134" s="25"/>
      <c r="D134" s="25"/>
      <c r="E134" s="21"/>
      <c r="F134" s="21"/>
      <c r="G134" s="21"/>
      <c r="H134" s="23"/>
      <c r="I134" s="23"/>
    </row>
    <row r="135" spans="1:9" x14ac:dyDescent="0.25">
      <c r="A135" s="21" t="s">
        <v>205</v>
      </c>
      <c r="B135" s="21" t="s">
        <v>188</v>
      </c>
      <c r="C135" s="25"/>
      <c r="D135" s="25"/>
      <c r="E135" s="21"/>
      <c r="F135" s="21"/>
      <c r="G135" s="21"/>
      <c r="H135" s="23"/>
      <c r="I135" s="23"/>
    </row>
    <row r="136" spans="1:9" x14ac:dyDescent="0.25">
      <c r="A136" s="21" t="s">
        <v>206</v>
      </c>
      <c r="B136" s="21" t="s">
        <v>44</v>
      </c>
      <c r="C136" s="25"/>
      <c r="D136" s="25"/>
      <c r="E136" s="21"/>
      <c r="F136" s="21"/>
      <c r="G136" s="21"/>
      <c r="H136" s="23"/>
      <c r="I136" s="23"/>
    </row>
    <row r="137" spans="1:9" ht="30" x14ac:dyDescent="0.25">
      <c r="A137" s="21" t="s">
        <v>207</v>
      </c>
      <c r="B137" s="21" t="s">
        <v>208</v>
      </c>
      <c r="C137" s="25"/>
      <c r="D137" s="25"/>
      <c r="E137" s="21"/>
      <c r="F137" s="21"/>
      <c r="G137" s="21"/>
      <c r="H137" s="23"/>
      <c r="I137" s="23"/>
    </row>
    <row r="138" spans="1:9" ht="60" x14ac:dyDescent="0.25">
      <c r="A138" s="21" t="s">
        <v>209</v>
      </c>
      <c r="B138" s="21" t="s">
        <v>210</v>
      </c>
      <c r="C138" s="25"/>
      <c r="D138" s="25"/>
      <c r="E138" s="21"/>
      <c r="F138" s="21"/>
      <c r="G138" s="21"/>
      <c r="H138" s="23"/>
      <c r="I138" s="23"/>
    </row>
    <row r="139" spans="1:9" ht="45" x14ac:dyDescent="0.25">
      <c r="A139" s="21" t="s">
        <v>211</v>
      </c>
      <c r="B139" s="21" t="s">
        <v>158</v>
      </c>
      <c r="C139" s="25"/>
      <c r="D139" s="25"/>
      <c r="E139" s="21"/>
      <c r="F139" s="21"/>
      <c r="G139" s="21"/>
      <c r="H139" s="23"/>
      <c r="I139" s="23"/>
    </row>
    <row r="140" spans="1:9" ht="30" x14ac:dyDescent="0.25">
      <c r="A140" s="21" t="s">
        <v>212</v>
      </c>
      <c r="B140" s="21" t="s">
        <v>213</v>
      </c>
      <c r="C140" s="25"/>
      <c r="D140" s="25"/>
      <c r="E140" s="21"/>
      <c r="F140" s="21"/>
      <c r="G140" s="21"/>
      <c r="H140" s="23"/>
      <c r="I140" s="23"/>
    </row>
    <row r="141" spans="1:9" ht="30" x14ac:dyDescent="0.25">
      <c r="A141" s="21" t="s">
        <v>214</v>
      </c>
      <c r="B141" s="21" t="s">
        <v>147</v>
      </c>
      <c r="C141" s="25"/>
      <c r="D141" s="25"/>
      <c r="E141" s="21"/>
      <c r="F141" s="21"/>
      <c r="G141" s="21"/>
      <c r="H141" s="23"/>
      <c r="I141" s="23"/>
    </row>
    <row r="142" spans="1:9" ht="30" x14ac:dyDescent="0.25">
      <c r="A142" s="21" t="s">
        <v>215</v>
      </c>
      <c r="B142" s="21" t="s">
        <v>58</v>
      </c>
      <c r="C142" s="25"/>
      <c r="D142" s="25"/>
      <c r="E142" s="21"/>
      <c r="F142" s="21"/>
      <c r="G142" s="21"/>
      <c r="H142" s="23"/>
      <c r="I142" s="23"/>
    </row>
    <row r="143" spans="1:9" ht="30" x14ac:dyDescent="0.25">
      <c r="A143" s="21" t="s">
        <v>216</v>
      </c>
      <c r="B143" s="21" t="s">
        <v>217</v>
      </c>
      <c r="C143" s="25">
        <v>1</v>
      </c>
      <c r="D143" s="25" t="s">
        <v>38</v>
      </c>
      <c r="E143" s="22"/>
      <c r="F143" s="21" t="str">
        <f>IF(ISBLANK(E143),"", PRODUCT(C143,E143))</f>
        <v/>
      </c>
      <c r="G143" s="23"/>
      <c r="H143" s="21"/>
      <c r="I143" s="21"/>
    </row>
    <row r="144" spans="1:9" x14ac:dyDescent="0.25">
      <c r="A144" s="21" t="s">
        <v>218</v>
      </c>
      <c r="B144" s="21" t="s">
        <v>42</v>
      </c>
      <c r="C144" s="25"/>
      <c r="D144" s="25"/>
      <c r="E144" s="21"/>
      <c r="F144" s="21"/>
      <c r="G144" s="21"/>
      <c r="H144" s="23"/>
      <c r="I144" s="23"/>
    </row>
    <row r="145" spans="1:9" x14ac:dyDescent="0.25">
      <c r="A145" s="21" t="s">
        <v>219</v>
      </c>
      <c r="B145" s="21" t="s">
        <v>64</v>
      </c>
      <c r="C145" s="25"/>
      <c r="D145" s="25"/>
      <c r="E145" s="21"/>
      <c r="F145" s="21"/>
      <c r="G145" s="21"/>
      <c r="H145" s="23"/>
      <c r="I145" s="23"/>
    </row>
    <row r="146" spans="1:9" ht="45" x14ac:dyDescent="0.25">
      <c r="A146" s="21" t="s">
        <v>220</v>
      </c>
      <c r="B146" s="21" t="s">
        <v>221</v>
      </c>
      <c r="C146" s="25"/>
      <c r="D146" s="25"/>
      <c r="E146" s="21"/>
      <c r="F146" s="21"/>
      <c r="G146" s="21"/>
      <c r="H146" s="23"/>
      <c r="I146" s="23"/>
    </row>
    <row r="147" spans="1:9" ht="45" x14ac:dyDescent="0.25">
      <c r="A147" s="21" t="s">
        <v>222</v>
      </c>
      <c r="B147" s="21" t="s">
        <v>158</v>
      </c>
      <c r="C147" s="25"/>
      <c r="D147" s="25"/>
      <c r="E147" s="21"/>
      <c r="F147" s="21"/>
      <c r="G147" s="21"/>
      <c r="H147" s="23"/>
      <c r="I147" s="23"/>
    </row>
    <row r="148" spans="1:9" ht="30" x14ac:dyDescent="0.25">
      <c r="A148" s="21" t="s">
        <v>223</v>
      </c>
      <c r="B148" s="21" t="s">
        <v>224</v>
      </c>
      <c r="C148" s="25"/>
      <c r="D148" s="25"/>
      <c r="E148" s="21"/>
      <c r="F148" s="21"/>
      <c r="G148" s="21"/>
      <c r="H148" s="23"/>
      <c r="I148" s="23"/>
    </row>
    <row r="149" spans="1:9" x14ac:dyDescent="0.25">
      <c r="A149" s="21" t="s">
        <v>225</v>
      </c>
      <c r="B149" s="21" t="s">
        <v>226</v>
      </c>
      <c r="C149" s="25"/>
      <c r="D149" s="25"/>
      <c r="E149" s="21"/>
      <c r="F149" s="21"/>
      <c r="G149" s="21"/>
      <c r="H149" s="23"/>
      <c r="I149" s="23"/>
    </row>
    <row r="150" spans="1:9" x14ac:dyDescent="0.25">
      <c r="A150" s="21" t="s">
        <v>227</v>
      </c>
      <c r="B150" s="21" t="s">
        <v>228</v>
      </c>
      <c r="C150" s="25"/>
      <c r="D150" s="25"/>
      <c r="E150" s="21"/>
      <c r="F150" s="21"/>
      <c r="G150" s="21"/>
      <c r="H150" s="23"/>
      <c r="I150" s="23"/>
    </row>
    <row r="151" spans="1:9" ht="30" x14ac:dyDescent="0.25">
      <c r="A151" s="21" t="s">
        <v>229</v>
      </c>
      <c r="B151" s="21" t="s">
        <v>230</v>
      </c>
      <c r="C151" s="25"/>
      <c r="D151" s="25"/>
      <c r="E151" s="21"/>
      <c r="F151" s="21"/>
      <c r="G151" s="21"/>
      <c r="H151" s="23"/>
      <c r="I151" s="23"/>
    </row>
    <row r="152" spans="1:9" ht="30" x14ac:dyDescent="0.25">
      <c r="A152" s="21" t="s">
        <v>231</v>
      </c>
      <c r="B152" s="21" t="s">
        <v>58</v>
      </c>
      <c r="C152" s="25"/>
      <c r="D152" s="25"/>
      <c r="E152" s="21"/>
      <c r="F152" s="21"/>
      <c r="G152" s="21"/>
      <c r="H152" s="23"/>
      <c r="I152" s="23"/>
    </row>
    <row r="153" spans="1:9" ht="30" x14ac:dyDescent="0.25">
      <c r="A153" s="21" t="s">
        <v>232</v>
      </c>
      <c r="B153" s="21" t="s">
        <v>233</v>
      </c>
      <c r="C153" s="25">
        <v>1</v>
      </c>
      <c r="D153" s="25" t="s">
        <v>38</v>
      </c>
      <c r="E153" s="22"/>
      <c r="F153" s="21" t="str">
        <f>IF(ISBLANK(E153),"", PRODUCT(C153,E153))</f>
        <v/>
      </c>
      <c r="G153" s="23"/>
      <c r="H153" s="21"/>
      <c r="I153" s="21"/>
    </row>
    <row r="154" spans="1:9" x14ac:dyDescent="0.25">
      <c r="A154" s="21" t="s">
        <v>234</v>
      </c>
      <c r="B154" s="21" t="s">
        <v>42</v>
      </c>
      <c r="C154" s="25"/>
      <c r="D154" s="25"/>
      <c r="E154" s="21"/>
      <c r="F154" s="21"/>
      <c r="G154" s="21"/>
      <c r="H154" s="23"/>
      <c r="I154" s="23"/>
    </row>
    <row r="155" spans="1:9" x14ac:dyDescent="0.25">
      <c r="A155" s="21" t="s">
        <v>235</v>
      </c>
      <c r="B155" s="21" t="s">
        <v>64</v>
      </c>
      <c r="C155" s="25"/>
      <c r="D155" s="25"/>
      <c r="E155" s="21"/>
      <c r="F155" s="21"/>
      <c r="G155" s="21"/>
      <c r="H155" s="23"/>
      <c r="I155" s="23"/>
    </row>
    <row r="156" spans="1:9" ht="75" x14ac:dyDescent="0.25">
      <c r="A156" s="21" t="s">
        <v>236</v>
      </c>
      <c r="B156" s="21" t="s">
        <v>237</v>
      </c>
      <c r="C156" s="25"/>
      <c r="D156" s="25"/>
      <c r="E156" s="21"/>
      <c r="F156" s="21"/>
      <c r="G156" s="21"/>
      <c r="H156" s="23"/>
      <c r="I156" s="23"/>
    </row>
    <row r="157" spans="1:9" ht="45" x14ac:dyDescent="0.25">
      <c r="A157" s="21" t="s">
        <v>238</v>
      </c>
      <c r="B157" s="21" t="s">
        <v>239</v>
      </c>
      <c r="C157" s="25"/>
      <c r="D157" s="25"/>
      <c r="E157" s="21"/>
      <c r="F157" s="21"/>
      <c r="G157" s="21"/>
      <c r="H157" s="23"/>
      <c r="I157" s="23"/>
    </row>
    <row r="158" spans="1:9" ht="45" x14ac:dyDescent="0.25">
      <c r="A158" s="21" t="s">
        <v>240</v>
      </c>
      <c r="B158" s="21" t="s">
        <v>173</v>
      </c>
      <c r="C158" s="25"/>
      <c r="D158" s="25"/>
      <c r="E158" s="21"/>
      <c r="F158" s="21"/>
      <c r="G158" s="21"/>
      <c r="H158" s="23"/>
      <c r="I158" s="23"/>
    </row>
    <row r="159" spans="1:9" x14ac:dyDescent="0.25">
      <c r="A159" s="21" t="s">
        <v>241</v>
      </c>
      <c r="B159" s="21" t="s">
        <v>242</v>
      </c>
      <c r="C159" s="25"/>
      <c r="D159" s="25"/>
      <c r="E159" s="21"/>
      <c r="F159" s="21"/>
      <c r="G159" s="21"/>
      <c r="H159" s="23"/>
      <c r="I159" s="23"/>
    </row>
    <row r="160" spans="1:9" x14ac:dyDescent="0.25">
      <c r="A160" s="21" t="s">
        <v>243</v>
      </c>
      <c r="B160" s="21" t="s">
        <v>244</v>
      </c>
      <c r="C160" s="25"/>
      <c r="D160" s="25"/>
      <c r="E160" s="21"/>
      <c r="F160" s="21"/>
      <c r="G160" s="21"/>
      <c r="H160" s="23"/>
      <c r="I160" s="23"/>
    </row>
    <row r="161" spans="1:9" ht="30" x14ac:dyDescent="0.25">
      <c r="A161" s="21" t="s">
        <v>245</v>
      </c>
      <c r="B161" s="21" t="s">
        <v>130</v>
      </c>
      <c r="C161" s="25"/>
      <c r="D161" s="25"/>
      <c r="E161" s="21"/>
      <c r="F161" s="21"/>
      <c r="G161" s="21"/>
      <c r="H161" s="23"/>
      <c r="I161" s="23"/>
    </row>
    <row r="162" spans="1:9" ht="30" x14ac:dyDescent="0.25">
      <c r="A162" s="21" t="s">
        <v>246</v>
      </c>
      <c r="B162" s="21" t="s">
        <v>132</v>
      </c>
      <c r="C162" s="25"/>
      <c r="D162" s="25"/>
      <c r="E162" s="21"/>
      <c r="F162" s="21"/>
      <c r="G162" s="21"/>
      <c r="H162" s="23"/>
      <c r="I162" s="23"/>
    </row>
    <row r="163" spans="1:9" ht="30" x14ac:dyDescent="0.25">
      <c r="A163" s="21" t="s">
        <v>247</v>
      </c>
      <c r="B163" s="21" t="s">
        <v>248</v>
      </c>
      <c r="C163" s="25">
        <v>1</v>
      </c>
      <c r="D163" s="25" t="s">
        <v>38</v>
      </c>
      <c r="E163" s="22"/>
      <c r="F163" s="21" t="str">
        <f>IF(ISBLANK(E163),"", PRODUCT(C163,E163))</f>
        <v/>
      </c>
      <c r="G163" s="23"/>
      <c r="H163" s="21"/>
      <c r="I163" s="21"/>
    </row>
    <row r="164" spans="1:9" x14ac:dyDescent="0.25">
      <c r="A164" s="21" t="s">
        <v>249</v>
      </c>
      <c r="B164" s="21" t="s">
        <v>42</v>
      </c>
      <c r="C164" s="25"/>
      <c r="D164" s="25"/>
      <c r="E164" s="21"/>
      <c r="F164" s="21"/>
      <c r="G164" s="21"/>
      <c r="H164" s="23"/>
      <c r="I164" s="23"/>
    </row>
    <row r="165" spans="1:9" ht="75" x14ac:dyDescent="0.25">
      <c r="A165" s="21" t="s">
        <v>250</v>
      </c>
      <c r="B165" s="21" t="s">
        <v>251</v>
      </c>
      <c r="C165" s="25"/>
      <c r="D165" s="25"/>
      <c r="E165" s="21"/>
      <c r="F165" s="21"/>
      <c r="G165" s="21"/>
      <c r="H165" s="23"/>
      <c r="I165" s="23"/>
    </row>
    <row r="166" spans="1:9" ht="30" x14ac:dyDescent="0.25">
      <c r="A166" s="21" t="s">
        <v>252</v>
      </c>
      <c r="B166" s="21" t="s">
        <v>253</v>
      </c>
      <c r="C166" s="25"/>
      <c r="D166" s="25"/>
      <c r="E166" s="21"/>
      <c r="F166" s="21"/>
      <c r="G166" s="21"/>
      <c r="H166" s="23"/>
      <c r="I166" s="23"/>
    </row>
    <row r="167" spans="1:9" ht="45" x14ac:dyDescent="0.25">
      <c r="A167" s="21" t="s">
        <v>254</v>
      </c>
      <c r="B167" s="21" t="s">
        <v>239</v>
      </c>
      <c r="C167" s="25"/>
      <c r="D167" s="25"/>
      <c r="E167" s="21"/>
      <c r="F167" s="21"/>
      <c r="G167" s="21"/>
      <c r="H167" s="23"/>
      <c r="I167" s="23"/>
    </row>
    <row r="168" spans="1:9" ht="45" x14ac:dyDescent="0.25">
      <c r="A168" s="21" t="s">
        <v>255</v>
      </c>
      <c r="B168" s="21" t="s">
        <v>256</v>
      </c>
      <c r="C168" s="25"/>
      <c r="D168" s="25"/>
      <c r="E168" s="21"/>
      <c r="F168" s="21"/>
      <c r="G168" s="21"/>
      <c r="H168" s="23"/>
      <c r="I168" s="23"/>
    </row>
    <row r="169" spans="1:9" ht="30" x14ac:dyDescent="0.25">
      <c r="A169" s="21" t="s">
        <v>257</v>
      </c>
      <c r="B169" s="21" t="s">
        <v>258</v>
      </c>
      <c r="C169" s="25"/>
      <c r="D169" s="25"/>
      <c r="E169" s="21"/>
      <c r="F169" s="21"/>
      <c r="G169" s="21"/>
      <c r="H169" s="23"/>
      <c r="I169" s="23"/>
    </row>
    <row r="170" spans="1:9" ht="30" x14ac:dyDescent="0.25">
      <c r="A170" s="21" t="s">
        <v>259</v>
      </c>
      <c r="B170" s="21" t="s">
        <v>130</v>
      </c>
      <c r="C170" s="25"/>
      <c r="D170" s="25"/>
      <c r="E170" s="21"/>
      <c r="F170" s="21"/>
      <c r="G170" s="21"/>
      <c r="H170" s="23"/>
      <c r="I170" s="23"/>
    </row>
    <row r="171" spans="1:9" ht="30" x14ac:dyDescent="0.25">
      <c r="A171" s="21" t="s">
        <v>260</v>
      </c>
      <c r="B171" s="21" t="s">
        <v>199</v>
      </c>
      <c r="C171" s="25"/>
      <c r="D171" s="25"/>
      <c r="E171" s="21"/>
      <c r="F171" s="21"/>
      <c r="G171" s="21"/>
      <c r="H171" s="23"/>
      <c r="I171" s="23"/>
    </row>
    <row r="172" spans="1:9" ht="30" x14ac:dyDescent="0.25">
      <c r="A172" s="21" t="s">
        <v>261</v>
      </c>
      <c r="B172" s="21" t="s">
        <v>262</v>
      </c>
      <c r="C172" s="25">
        <v>1</v>
      </c>
      <c r="D172" s="25" t="s">
        <v>38</v>
      </c>
      <c r="E172" s="22"/>
      <c r="F172" s="21" t="str">
        <f>IF(ISBLANK(E172),"", PRODUCT(C172,E172))</f>
        <v/>
      </c>
      <c r="G172" s="23"/>
      <c r="H172" s="21"/>
      <c r="I172" s="21"/>
    </row>
    <row r="173" spans="1:9" x14ac:dyDescent="0.25">
      <c r="A173" s="21" t="s">
        <v>263</v>
      </c>
      <c r="B173" s="21" t="s">
        <v>42</v>
      </c>
      <c r="C173" s="25"/>
      <c r="D173" s="25"/>
      <c r="E173" s="21"/>
      <c r="F173" s="21"/>
      <c r="G173" s="21"/>
      <c r="H173" s="23"/>
      <c r="I173" s="23"/>
    </row>
    <row r="174" spans="1:9" ht="75" x14ac:dyDescent="0.25">
      <c r="A174" s="21" t="s">
        <v>264</v>
      </c>
      <c r="B174" s="21" t="s">
        <v>265</v>
      </c>
      <c r="C174" s="25"/>
      <c r="D174" s="25"/>
      <c r="E174" s="21"/>
      <c r="F174" s="21"/>
      <c r="G174" s="21"/>
      <c r="H174" s="23"/>
      <c r="I174" s="23"/>
    </row>
    <row r="175" spans="1:9" ht="30" x14ac:dyDescent="0.25">
      <c r="A175" s="21" t="s">
        <v>266</v>
      </c>
      <c r="B175" s="21" t="s">
        <v>267</v>
      </c>
      <c r="C175" s="25"/>
      <c r="D175" s="25"/>
      <c r="E175" s="21"/>
      <c r="F175" s="21"/>
      <c r="G175" s="21"/>
      <c r="H175" s="23"/>
      <c r="I175" s="23"/>
    </row>
    <row r="176" spans="1:9" ht="45" x14ac:dyDescent="0.25">
      <c r="A176" s="21" t="s">
        <v>268</v>
      </c>
      <c r="B176" s="21" t="s">
        <v>239</v>
      </c>
      <c r="C176" s="25"/>
      <c r="D176" s="25"/>
      <c r="E176" s="21"/>
      <c r="F176" s="21"/>
      <c r="G176" s="21"/>
      <c r="H176" s="23"/>
      <c r="I176" s="23"/>
    </row>
    <row r="177" spans="1:9" ht="45" x14ac:dyDescent="0.25">
      <c r="A177" s="21" t="s">
        <v>269</v>
      </c>
      <c r="B177" s="21" t="s">
        <v>256</v>
      </c>
      <c r="C177" s="25"/>
      <c r="D177" s="25"/>
      <c r="E177" s="21"/>
      <c r="F177" s="21"/>
      <c r="G177" s="21"/>
      <c r="H177" s="23"/>
      <c r="I177" s="23"/>
    </row>
    <row r="178" spans="1:9" ht="30" x14ac:dyDescent="0.25">
      <c r="A178" s="21" t="s">
        <v>270</v>
      </c>
      <c r="B178" s="21" t="s">
        <v>271</v>
      </c>
      <c r="C178" s="25"/>
      <c r="D178" s="25"/>
      <c r="E178" s="21"/>
      <c r="F178" s="21"/>
      <c r="G178" s="21"/>
      <c r="H178" s="23"/>
      <c r="I178" s="23"/>
    </row>
    <row r="179" spans="1:9" ht="30" x14ac:dyDescent="0.25">
      <c r="A179" s="21" t="s">
        <v>272</v>
      </c>
      <c r="B179" s="21" t="s">
        <v>130</v>
      </c>
      <c r="C179" s="25"/>
      <c r="D179" s="25"/>
      <c r="E179" s="21"/>
      <c r="F179" s="21"/>
      <c r="G179" s="21"/>
      <c r="H179" s="23"/>
      <c r="I179" s="23"/>
    </row>
    <row r="180" spans="1:9" ht="30" x14ac:dyDescent="0.25">
      <c r="A180" s="21" t="s">
        <v>273</v>
      </c>
      <c r="B180" s="21" t="s">
        <v>58</v>
      </c>
      <c r="C180" s="25"/>
      <c r="D180" s="25"/>
      <c r="E180" s="21"/>
      <c r="F180" s="21"/>
      <c r="G180" s="21"/>
      <c r="H180" s="23"/>
      <c r="I180" s="23"/>
    </row>
    <row r="181" spans="1:9" x14ac:dyDescent="0.25">
      <c r="A181" s="21" t="s">
        <v>274</v>
      </c>
      <c r="B181" s="21" t="s">
        <v>275</v>
      </c>
      <c r="C181" s="25">
        <v>1</v>
      </c>
      <c r="D181" s="25" t="s">
        <v>38</v>
      </c>
      <c r="E181" s="22"/>
      <c r="F181" s="21" t="str">
        <f>IF(ISBLANK(E181),"", PRODUCT(C181,E181))</f>
        <v/>
      </c>
      <c r="G181" s="23"/>
      <c r="H181" s="21"/>
      <c r="I181" s="21"/>
    </row>
    <row r="182" spans="1:9" x14ac:dyDescent="0.25">
      <c r="A182" s="21" t="s">
        <v>276</v>
      </c>
      <c r="B182" s="21" t="s">
        <v>277</v>
      </c>
      <c r="C182" s="25"/>
      <c r="D182" s="25"/>
      <c r="E182" s="21"/>
      <c r="F182" s="21"/>
      <c r="G182" s="21"/>
      <c r="H182" s="23"/>
      <c r="I182" s="23"/>
    </row>
    <row r="183" spans="1:9" x14ac:dyDescent="0.25">
      <c r="A183" s="21" t="s">
        <v>278</v>
      </c>
      <c r="B183" s="21" t="s">
        <v>279</v>
      </c>
      <c r="C183" s="25"/>
      <c r="D183" s="25"/>
      <c r="E183" s="21"/>
      <c r="F183" s="21"/>
      <c r="G183" s="21"/>
      <c r="H183" s="23"/>
      <c r="I183" s="23"/>
    </row>
    <row r="184" spans="1:9" x14ac:dyDescent="0.25">
      <c r="A184" s="21" t="s">
        <v>280</v>
      </c>
      <c r="B184" s="21" t="s">
        <v>281</v>
      </c>
      <c r="C184" s="25"/>
      <c r="D184" s="25"/>
      <c r="E184" s="21"/>
      <c r="F184" s="21"/>
      <c r="G184" s="21"/>
      <c r="H184" s="23"/>
      <c r="I184" s="23"/>
    </row>
    <row r="185" spans="1:9" x14ac:dyDescent="0.25">
      <c r="A185" s="21" t="s">
        <v>282</v>
      </c>
      <c r="B185" s="21" t="s">
        <v>283</v>
      </c>
      <c r="C185" s="25"/>
      <c r="D185" s="25"/>
      <c r="E185" s="21"/>
      <c r="F185" s="21"/>
      <c r="G185" s="21"/>
      <c r="H185" s="23"/>
      <c r="I185" s="23"/>
    </row>
    <row r="186" spans="1:9" x14ac:dyDescent="0.25">
      <c r="A186" s="21" t="s">
        <v>284</v>
      </c>
      <c r="B186" s="21" t="s">
        <v>285</v>
      </c>
      <c r="C186" s="25"/>
      <c r="D186" s="25"/>
      <c r="E186" s="21"/>
      <c r="F186" s="21"/>
      <c r="G186" s="21"/>
      <c r="H186" s="23"/>
      <c r="I186" s="23"/>
    </row>
    <row r="187" spans="1:9" ht="30" x14ac:dyDescent="0.25">
      <c r="A187" s="21" t="s">
        <v>286</v>
      </c>
      <c r="B187" s="21" t="s">
        <v>287</v>
      </c>
      <c r="C187" s="25"/>
      <c r="D187" s="25"/>
      <c r="E187" s="21"/>
      <c r="F187" s="21"/>
      <c r="G187" s="21"/>
      <c r="H187" s="23"/>
      <c r="I187" s="23"/>
    </row>
    <row r="188" spans="1:9" x14ac:dyDescent="0.25">
      <c r="A188" s="21" t="s">
        <v>288</v>
      </c>
      <c r="B188" s="21" t="s">
        <v>289</v>
      </c>
      <c r="C188" s="25"/>
      <c r="D188" s="25"/>
      <c r="E188" s="21"/>
      <c r="F188" s="21"/>
      <c r="G188" s="21"/>
      <c r="H188" s="23"/>
      <c r="I188" s="23"/>
    </row>
    <row r="189" spans="1:9" ht="30" x14ac:dyDescent="0.25">
      <c r="A189" s="21" t="s">
        <v>290</v>
      </c>
      <c r="B189" s="21" t="s">
        <v>291</v>
      </c>
      <c r="C189" s="25"/>
      <c r="D189" s="25"/>
      <c r="E189" s="21"/>
      <c r="F189" s="21"/>
      <c r="G189" s="21"/>
      <c r="H189" s="23"/>
      <c r="I189" s="23"/>
    </row>
    <row r="190" spans="1:9" x14ac:dyDescent="0.25">
      <c r="A190" s="21" t="s">
        <v>292</v>
      </c>
      <c r="B190" s="21" t="s">
        <v>293</v>
      </c>
      <c r="C190" s="25">
        <v>1</v>
      </c>
      <c r="D190" s="25" t="s">
        <v>38</v>
      </c>
      <c r="E190" s="22"/>
      <c r="F190" s="21" t="str">
        <f>IF(ISBLANK(E190),"", PRODUCT(C190,E190))</f>
        <v/>
      </c>
      <c r="G190" s="23"/>
      <c r="H190" s="21"/>
      <c r="I190" s="21"/>
    </row>
    <row r="191" spans="1:9" x14ac:dyDescent="0.25">
      <c r="A191" s="21" t="s">
        <v>294</v>
      </c>
      <c r="B191" s="21" t="s">
        <v>295</v>
      </c>
      <c r="C191" s="25"/>
      <c r="D191" s="25"/>
      <c r="E191" s="21"/>
      <c r="F191" s="21"/>
      <c r="G191" s="21"/>
      <c r="H191" s="23"/>
      <c r="I191" s="23"/>
    </row>
    <row r="192" spans="1:9" x14ac:dyDescent="0.25">
      <c r="A192" s="21" t="s">
        <v>296</v>
      </c>
      <c r="B192" s="21" t="s">
        <v>279</v>
      </c>
      <c r="C192" s="25"/>
      <c r="D192" s="25"/>
      <c r="E192" s="21"/>
      <c r="F192" s="21"/>
      <c r="G192" s="21"/>
      <c r="H192" s="23"/>
      <c r="I192" s="23"/>
    </row>
    <row r="193" spans="1:9" x14ac:dyDescent="0.25">
      <c r="A193" s="21" t="s">
        <v>297</v>
      </c>
      <c r="B193" s="21" t="s">
        <v>298</v>
      </c>
      <c r="C193" s="25"/>
      <c r="D193" s="25"/>
      <c r="E193" s="21"/>
      <c r="F193" s="21"/>
      <c r="G193" s="21"/>
      <c r="H193" s="23"/>
      <c r="I193" s="23"/>
    </row>
    <row r="194" spans="1:9" x14ac:dyDescent="0.25">
      <c r="A194" s="21" t="s">
        <v>299</v>
      </c>
      <c r="B194" s="21" t="s">
        <v>300</v>
      </c>
      <c r="C194" s="25"/>
      <c r="D194" s="25"/>
      <c r="E194" s="21"/>
      <c r="F194" s="21"/>
      <c r="G194" s="21"/>
      <c r="H194" s="23"/>
      <c r="I194" s="23"/>
    </row>
    <row r="195" spans="1:9" ht="30" x14ac:dyDescent="0.25">
      <c r="A195" s="21" t="s">
        <v>301</v>
      </c>
      <c r="B195" s="21" t="s">
        <v>291</v>
      </c>
      <c r="C195" s="25"/>
      <c r="D195" s="25"/>
      <c r="E195" s="21"/>
      <c r="F195" s="21"/>
      <c r="G195" s="21"/>
      <c r="H195" s="23"/>
      <c r="I195" s="23"/>
    </row>
    <row r="196" spans="1:9" x14ac:dyDescent="0.25">
      <c r="A196" s="21" t="s">
        <v>302</v>
      </c>
      <c r="B196" s="21" t="s">
        <v>303</v>
      </c>
      <c r="C196" s="25">
        <v>1</v>
      </c>
      <c r="D196" s="25" t="s">
        <v>38</v>
      </c>
      <c r="E196" s="22"/>
      <c r="F196" s="21" t="str">
        <f>IF(ISBLANK(E196),"", PRODUCT(C196,E196))</f>
        <v/>
      </c>
      <c r="G196" s="23"/>
      <c r="H196" s="21"/>
      <c r="I196" s="21"/>
    </row>
    <row r="197" spans="1:9" x14ac:dyDescent="0.25">
      <c r="A197" s="21" t="s">
        <v>304</v>
      </c>
      <c r="B197" s="21" t="s">
        <v>305</v>
      </c>
      <c r="C197" s="25"/>
      <c r="D197" s="25"/>
      <c r="E197" s="21"/>
      <c r="F197" s="21"/>
      <c r="G197" s="21"/>
      <c r="H197" s="23"/>
      <c r="I197" s="23"/>
    </row>
    <row r="198" spans="1:9" x14ac:dyDescent="0.25">
      <c r="A198" s="21" t="s">
        <v>306</v>
      </c>
      <c r="B198" s="21" t="s">
        <v>307</v>
      </c>
      <c r="C198" s="25"/>
      <c r="D198" s="25"/>
      <c r="E198" s="21"/>
      <c r="F198" s="21"/>
      <c r="G198" s="21"/>
      <c r="H198" s="23"/>
      <c r="I198" s="23"/>
    </row>
    <row r="199" spans="1:9" x14ac:dyDescent="0.25">
      <c r="A199" s="21" t="s">
        <v>308</v>
      </c>
      <c r="B199" s="21" t="s">
        <v>309</v>
      </c>
      <c r="C199" s="25"/>
      <c r="D199" s="25"/>
      <c r="E199" s="21"/>
      <c r="F199" s="21"/>
      <c r="G199" s="21"/>
      <c r="H199" s="23"/>
      <c r="I199" s="23"/>
    </row>
    <row r="200" spans="1:9" ht="30" x14ac:dyDescent="0.25">
      <c r="A200" s="21" t="s">
        <v>310</v>
      </c>
      <c r="B200" s="21" t="s">
        <v>311</v>
      </c>
      <c r="C200" s="25"/>
      <c r="D200" s="25"/>
      <c r="E200" s="21"/>
      <c r="F200" s="21"/>
      <c r="G200" s="21"/>
      <c r="H200" s="23"/>
      <c r="I200" s="23"/>
    </row>
    <row r="201" spans="1:9" x14ac:dyDescent="0.25">
      <c r="A201" s="21" t="s">
        <v>312</v>
      </c>
      <c r="B201" s="21" t="s">
        <v>298</v>
      </c>
      <c r="C201" s="25"/>
      <c r="D201" s="25"/>
      <c r="E201" s="21"/>
      <c r="F201" s="21"/>
      <c r="G201" s="21"/>
      <c r="H201" s="23"/>
      <c r="I201" s="23"/>
    </row>
    <row r="202" spans="1:9" x14ac:dyDescent="0.25">
      <c r="A202" s="21" t="s">
        <v>313</v>
      </c>
      <c r="B202" s="21" t="s">
        <v>314</v>
      </c>
      <c r="C202" s="25"/>
      <c r="D202" s="25"/>
      <c r="E202" s="21"/>
      <c r="F202" s="21"/>
      <c r="G202" s="21"/>
      <c r="H202" s="23"/>
      <c r="I202" s="23"/>
    </row>
    <row r="203" spans="1:9" x14ac:dyDescent="0.25">
      <c r="A203" s="21" t="s">
        <v>315</v>
      </c>
      <c r="B203" s="21" t="s">
        <v>316</v>
      </c>
      <c r="C203" s="25"/>
      <c r="D203" s="25"/>
      <c r="E203" s="21"/>
      <c r="F203" s="21"/>
      <c r="G203" s="21"/>
      <c r="H203" s="23"/>
      <c r="I203" s="23"/>
    </row>
    <row r="204" spans="1:9" ht="30" x14ac:dyDescent="0.25">
      <c r="A204" s="21" t="s">
        <v>317</v>
      </c>
      <c r="B204" s="21" t="s">
        <v>291</v>
      </c>
      <c r="C204" s="25"/>
      <c r="D204" s="25"/>
      <c r="E204" s="21"/>
      <c r="F204" s="21"/>
      <c r="G204" s="21"/>
      <c r="H204" s="23"/>
      <c r="I204" s="23"/>
    </row>
    <row r="205" spans="1:9" x14ac:dyDescent="0.25">
      <c r="A205" s="21" t="s">
        <v>318</v>
      </c>
      <c r="B205" s="21" t="s">
        <v>319</v>
      </c>
      <c r="C205" s="25"/>
      <c r="D205" s="25"/>
      <c r="E205" s="21"/>
      <c r="F205" s="21"/>
      <c r="G205" s="21"/>
      <c r="H205" s="23"/>
      <c r="I205" s="23"/>
    </row>
    <row r="206" spans="1:9" ht="30" x14ac:dyDescent="0.25">
      <c r="A206" s="21" t="s">
        <v>320</v>
      </c>
      <c r="B206" s="21" t="s">
        <v>321</v>
      </c>
      <c r="C206" s="25"/>
      <c r="D206" s="25"/>
      <c r="E206" s="21"/>
      <c r="F206" s="21"/>
      <c r="G206" s="21"/>
      <c r="H206" s="23"/>
      <c r="I206" s="23"/>
    </row>
    <row r="207" spans="1:9" x14ac:dyDescent="0.25">
      <c r="A207" s="21" t="s">
        <v>322</v>
      </c>
      <c r="B207" s="21" t="s">
        <v>323</v>
      </c>
      <c r="C207" s="25"/>
      <c r="D207" s="25"/>
      <c r="E207" s="21"/>
      <c r="F207" s="21"/>
      <c r="G207" s="21"/>
      <c r="H207" s="23"/>
      <c r="I207" s="23"/>
    </row>
    <row r="208" spans="1:9" x14ac:dyDescent="0.25">
      <c r="A208" s="21" t="s">
        <v>324</v>
      </c>
      <c r="B208" s="21" t="s">
        <v>325</v>
      </c>
      <c r="C208" s="25"/>
      <c r="D208" s="25"/>
      <c r="E208" s="21"/>
      <c r="F208" s="21"/>
      <c r="G208" s="21"/>
      <c r="H208" s="23"/>
      <c r="I208" s="23"/>
    </row>
    <row r="209" spans="1:9" x14ac:dyDescent="0.25">
      <c r="A209" s="21" t="s">
        <v>326</v>
      </c>
      <c r="B209" s="21" t="s">
        <v>327</v>
      </c>
      <c r="C209" s="25"/>
      <c r="D209" s="25"/>
      <c r="E209" s="21"/>
      <c r="F209" s="21"/>
      <c r="G209" s="21"/>
      <c r="H209" s="23"/>
      <c r="I209" s="23"/>
    </row>
    <row r="210" spans="1:9" ht="60" x14ac:dyDescent="0.25">
      <c r="A210" s="21" t="s">
        <v>328</v>
      </c>
      <c r="B210" s="21" t="s">
        <v>329</v>
      </c>
      <c r="C210" s="25"/>
      <c r="D210" s="25"/>
      <c r="E210" s="21"/>
      <c r="F210" s="21"/>
      <c r="G210" s="21"/>
      <c r="H210" s="23"/>
      <c r="I210" s="23"/>
    </row>
    <row r="211" spans="1:9" ht="75" x14ac:dyDescent="0.25">
      <c r="A211" s="21" t="s">
        <v>330</v>
      </c>
      <c r="B211" s="21" t="s">
        <v>331</v>
      </c>
      <c r="C211" s="25"/>
      <c r="D211" s="25"/>
      <c r="E211" s="21"/>
      <c r="F211" s="21"/>
      <c r="G211" s="21"/>
      <c r="H211" s="23"/>
      <c r="I211" s="23"/>
    </row>
    <row r="212" spans="1:9" ht="75" x14ac:dyDescent="0.25">
      <c r="A212" s="21" t="s">
        <v>332</v>
      </c>
      <c r="B212" s="21" t="s">
        <v>333</v>
      </c>
      <c r="C212" s="25"/>
      <c r="D212" s="25"/>
      <c r="E212" s="21"/>
      <c r="F212" s="21"/>
      <c r="G212" s="21"/>
      <c r="H212" s="23"/>
      <c r="I212" s="23"/>
    </row>
    <row r="213" spans="1:9" ht="45" x14ac:dyDescent="0.25">
      <c r="A213" s="21" t="s">
        <v>334</v>
      </c>
      <c r="B213" s="21" t="s">
        <v>335</v>
      </c>
      <c r="C213" s="25"/>
      <c r="D213" s="25"/>
      <c r="E213" s="21"/>
      <c r="F213" s="21"/>
      <c r="G213" s="21"/>
      <c r="H213" s="23"/>
      <c r="I213" s="23"/>
    </row>
    <row r="214" spans="1:9" ht="60" x14ac:dyDescent="0.25">
      <c r="A214" s="21" t="s">
        <v>336</v>
      </c>
      <c r="B214" s="21" t="s">
        <v>337</v>
      </c>
      <c r="C214" s="25"/>
      <c r="D214" s="25"/>
      <c r="E214" s="21"/>
      <c r="F214" s="21"/>
      <c r="G214" s="21"/>
      <c r="H214" s="23"/>
      <c r="I214" s="23"/>
    </row>
    <row r="215" spans="1:9" ht="60" x14ac:dyDescent="0.25">
      <c r="A215" s="21" t="s">
        <v>338</v>
      </c>
      <c r="B215" s="21" t="s">
        <v>339</v>
      </c>
      <c r="C215" s="25"/>
      <c r="D215" s="25"/>
      <c r="E215" s="21"/>
      <c r="F215" s="21"/>
      <c r="G215" s="21"/>
      <c r="H215" s="23"/>
      <c r="I215" s="23"/>
    </row>
    <row r="216" spans="1:9" ht="30" x14ac:dyDescent="0.25">
      <c r="A216" s="21" t="s">
        <v>340</v>
      </c>
      <c r="B216" s="21" t="s">
        <v>341</v>
      </c>
      <c r="C216" s="25"/>
      <c r="D216" s="25"/>
      <c r="E216" s="21"/>
      <c r="F216" s="21"/>
      <c r="G216" s="21"/>
      <c r="H216" s="23"/>
      <c r="I216" s="23"/>
    </row>
    <row r="217" spans="1:9" x14ac:dyDescent="0.25">
      <c r="E217" s="15" t="s">
        <v>342</v>
      </c>
      <c r="F217" s="15" t="str">
        <f>IF((COUNT(C34:C216)&lt;&gt;COUNT(F34:F216)),"", ROUND(SUM(F34:F216),2))</f>
        <v/>
      </c>
      <c r="G217" s="14" t="str">
        <f>IF((COUNT(C34:C216)&lt;&gt;COUNT(F34:F216)),"Neužpildytos visų objektų kainos", "")</f>
        <v>Neužpildytos visų objektų kainos</v>
      </c>
    </row>
    <row r="218" spans="1:9" ht="30" x14ac:dyDescent="0.25">
      <c r="C218" s="29" t="s">
        <v>343</v>
      </c>
      <c r="D218" s="28"/>
      <c r="E218" s="15" t="s">
        <v>344</v>
      </c>
      <c r="F218" s="15" t="str">
        <f>IF(OR(F217="",D218=""),"", ROUND(PRODUCT(D218,F217)/100,2))</f>
        <v/>
      </c>
      <c r="G218" s="14" t="str">
        <f>IF(D218="", "Nurodykite taikomą PVM dydį", "")</f>
        <v>Nurodykite taikomą PVM dydį</v>
      </c>
    </row>
    <row r="219" spans="1:9" x14ac:dyDescent="0.25">
      <c r="E219" s="15" t="s">
        <v>345</v>
      </c>
      <c r="F219" s="15">
        <f>IF(ISBLANK(F218), "", ROUND(SUM(F217:F218),2))</f>
        <v>0</v>
      </c>
    </row>
    <row r="222" spans="1:9" ht="33" customHeight="1" x14ac:dyDescent="0.25">
      <c r="B222" s="76" t="s">
        <v>369</v>
      </c>
      <c r="C222" s="76"/>
      <c r="D222" s="76"/>
      <c r="E222" s="76"/>
      <c r="F222" s="76"/>
      <c r="G222" s="76"/>
      <c r="H222" s="76"/>
      <c r="I222" s="76"/>
    </row>
  </sheetData>
  <sheetProtection algorithmName="SHA-512" hashValue="pl6N0LwAdOn/PDUBO6a/0CXJvv0Rxy3WunTWHQnrvIaDjHit/l9On77jnP9sqXCeJxyTEUQlpFINITbDVbc6JQ==" saltValue="eOPrviy4w/O0+ynD/cebxA==" spinCount="100000" sheet="1"/>
  <mergeCells count="29">
    <mergeCell ref="A27:F27"/>
    <mergeCell ref="A26:F26"/>
    <mergeCell ref="C19:F19"/>
    <mergeCell ref="B222:I222"/>
    <mergeCell ref="A25:F25"/>
    <mergeCell ref="C13:F13"/>
    <mergeCell ref="C18:F18"/>
    <mergeCell ref="A16:B16"/>
    <mergeCell ref="A23:F23"/>
    <mergeCell ref="C15:F15"/>
    <mergeCell ref="A18:B18"/>
    <mergeCell ref="C17:F17"/>
    <mergeCell ref="A15:B15"/>
    <mergeCell ref="A30:C30"/>
    <mergeCell ref="A29:F29"/>
    <mergeCell ref="C14:F14"/>
    <mergeCell ref="A12:B12"/>
    <mergeCell ref="A21:B21"/>
    <mergeCell ref="A28:F28"/>
    <mergeCell ref="C20:F20"/>
    <mergeCell ref="C16:F16"/>
    <mergeCell ref="A14:B14"/>
    <mergeCell ref="A17:B17"/>
    <mergeCell ref="A24:F24"/>
    <mergeCell ref="A20:B20"/>
    <mergeCell ref="A19:B19"/>
    <mergeCell ref="C12:F12"/>
    <mergeCell ref="C21:F21"/>
    <mergeCell ref="A13:B1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K100"/>
  <sheetViews>
    <sheetView workbookViewId="0"/>
  </sheetViews>
  <sheetFormatPr defaultColWidth="10.875" defaultRowHeight="15" x14ac:dyDescent="0.25"/>
  <cols>
    <col min="1" max="1" width="13.875" style="1" customWidth="1"/>
    <col min="2" max="2" width="10.875" style="1" customWidth="1"/>
    <col min="3" max="16384" width="10.875" style="1"/>
  </cols>
  <sheetData>
    <row r="2" spans="1:11" x14ac:dyDescent="0.25">
      <c r="A2" s="46" t="s">
        <v>346</v>
      </c>
      <c r="B2" s="31"/>
      <c r="C2" s="31"/>
      <c r="D2" s="31"/>
      <c r="E2" s="31"/>
      <c r="F2" s="31"/>
      <c r="G2" s="31"/>
      <c r="H2" s="31"/>
      <c r="I2" s="31"/>
      <c r="J2" s="31"/>
      <c r="K2" s="31"/>
    </row>
    <row r="3" spans="1:11" x14ac:dyDescent="0.25">
      <c r="A3" s="31"/>
      <c r="B3" s="31"/>
      <c r="C3" s="31"/>
      <c r="D3" s="31"/>
      <c r="E3" s="31"/>
      <c r="F3" s="31"/>
      <c r="G3" s="31"/>
      <c r="H3" s="31"/>
      <c r="I3" s="31"/>
      <c r="J3" s="31"/>
      <c r="K3" s="31"/>
    </row>
    <row r="4" spans="1:11" ht="15.95" customHeight="1" thickBot="1" x14ac:dyDescent="0.3">
      <c r="A4" s="7"/>
      <c r="B4" s="7"/>
      <c r="C4" s="7"/>
      <c r="D4" s="7"/>
      <c r="E4" s="7"/>
      <c r="F4" s="7"/>
      <c r="G4" s="7"/>
      <c r="H4" s="7"/>
      <c r="I4" s="7"/>
      <c r="J4" s="7"/>
    </row>
    <row r="5" spans="1:11" ht="48" customHeight="1" x14ac:dyDescent="0.25">
      <c r="A5" s="73" t="s">
        <v>347</v>
      </c>
      <c r="B5" s="57"/>
      <c r="C5" s="55" t="s">
        <v>348</v>
      </c>
      <c r="D5" s="56"/>
      <c r="E5" s="57"/>
      <c r="F5" s="55" t="s">
        <v>349</v>
      </c>
      <c r="G5" s="56"/>
      <c r="H5" s="57"/>
      <c r="I5" s="55" t="s">
        <v>350</v>
      </c>
      <c r="J5" s="57"/>
      <c r="K5" s="9" t="s">
        <v>351</v>
      </c>
    </row>
    <row r="6" spans="1:11" ht="48.95" customHeight="1" x14ac:dyDescent="0.25">
      <c r="A6" s="49"/>
      <c r="B6" s="36"/>
      <c r="C6" s="50"/>
      <c r="D6" s="48"/>
      <c r="E6" s="36"/>
      <c r="F6" s="50"/>
      <c r="G6" s="48"/>
      <c r="H6" s="36"/>
      <c r="I6" s="50"/>
      <c r="J6" s="36"/>
      <c r="K6" s="16"/>
    </row>
    <row r="7" spans="1:11" ht="48.95" customHeight="1" x14ac:dyDescent="0.25">
      <c r="A7" s="49"/>
      <c r="B7" s="36"/>
      <c r="C7" s="50"/>
      <c r="D7" s="48"/>
      <c r="E7" s="36"/>
      <c r="F7" s="50"/>
      <c r="G7" s="48"/>
      <c r="H7" s="36"/>
      <c r="I7" s="50"/>
      <c r="J7" s="36"/>
      <c r="K7" s="16"/>
    </row>
    <row r="8" spans="1:11" ht="48.95" customHeight="1" x14ac:dyDescent="0.25">
      <c r="A8" s="49"/>
      <c r="B8" s="36"/>
      <c r="C8" s="50"/>
      <c r="D8" s="48"/>
      <c r="E8" s="36"/>
      <c r="F8" s="50"/>
      <c r="G8" s="48"/>
      <c r="H8" s="36"/>
      <c r="I8" s="50"/>
      <c r="J8" s="36"/>
      <c r="K8" s="16"/>
    </row>
    <row r="9" spans="1:11" ht="48.95" customHeight="1" x14ac:dyDescent="0.25">
      <c r="A9" s="49"/>
      <c r="B9" s="36"/>
      <c r="C9" s="50"/>
      <c r="D9" s="48"/>
      <c r="E9" s="36"/>
      <c r="F9" s="50"/>
      <c r="G9" s="48"/>
      <c r="H9" s="36"/>
      <c r="I9" s="50"/>
      <c r="J9" s="36"/>
      <c r="K9" s="16"/>
    </row>
    <row r="10" spans="1:11" ht="48.95" customHeight="1" x14ac:dyDescent="0.25">
      <c r="A10" s="49"/>
      <c r="B10" s="36"/>
      <c r="C10" s="50"/>
      <c r="D10" s="48"/>
      <c r="E10" s="36"/>
      <c r="F10" s="50"/>
      <c r="G10" s="48"/>
      <c r="H10" s="36"/>
      <c r="I10" s="50"/>
      <c r="J10" s="36"/>
      <c r="K10" s="16"/>
    </row>
    <row r="11" spans="1:11" ht="48.95" customHeight="1" x14ac:dyDescent="0.25">
      <c r="A11" s="49"/>
      <c r="B11" s="36"/>
      <c r="C11" s="50"/>
      <c r="D11" s="48"/>
      <c r="E11" s="36"/>
      <c r="F11" s="50"/>
      <c r="G11" s="48"/>
      <c r="H11" s="36"/>
      <c r="I11" s="50"/>
      <c r="J11" s="36"/>
      <c r="K11" s="16"/>
    </row>
    <row r="12" spans="1:11" ht="48.95" customHeight="1" x14ac:dyDescent="0.25">
      <c r="A12" s="49"/>
      <c r="B12" s="36"/>
      <c r="C12" s="50"/>
      <c r="D12" s="48"/>
      <c r="E12" s="36"/>
      <c r="F12" s="50"/>
      <c r="G12" s="48"/>
      <c r="H12" s="36"/>
      <c r="I12" s="50"/>
      <c r="J12" s="36"/>
      <c r="K12" s="16"/>
    </row>
    <row r="13" spans="1:11" ht="48.95" customHeight="1" x14ac:dyDescent="0.25">
      <c r="A13" s="49"/>
      <c r="B13" s="36"/>
      <c r="C13" s="50"/>
      <c r="D13" s="48"/>
      <c r="E13" s="36"/>
      <c r="F13" s="50"/>
      <c r="G13" s="48"/>
      <c r="H13" s="36"/>
      <c r="I13" s="50"/>
      <c r="J13" s="36"/>
      <c r="K13" s="16"/>
    </row>
    <row r="14" spans="1:11" ht="48.95" customHeight="1" x14ac:dyDescent="0.25">
      <c r="A14" s="49"/>
      <c r="B14" s="36"/>
      <c r="C14" s="50"/>
      <c r="D14" s="48"/>
      <c r="E14" s="36"/>
      <c r="F14" s="50"/>
      <c r="G14" s="48"/>
      <c r="H14" s="36"/>
      <c r="I14" s="50"/>
      <c r="J14" s="36"/>
      <c r="K14" s="16"/>
    </row>
    <row r="15" spans="1:11" ht="48" customHeight="1" thickBot="1" x14ac:dyDescent="0.3">
      <c r="A15" s="75"/>
      <c r="B15" s="63"/>
      <c r="C15" s="68"/>
      <c r="D15" s="62"/>
      <c r="E15" s="63"/>
      <c r="F15" s="68"/>
      <c r="G15" s="62"/>
      <c r="H15" s="63"/>
      <c r="I15" s="68"/>
      <c r="J15" s="63"/>
      <c r="K15" s="17"/>
    </row>
    <row r="16" spans="1:11" ht="18.95" customHeight="1" x14ac:dyDescent="0.25">
      <c r="A16" s="10"/>
      <c r="B16" s="10"/>
      <c r="C16" s="10"/>
      <c r="D16" s="10"/>
      <c r="E16" s="10"/>
      <c r="F16" s="10"/>
      <c r="G16" s="10"/>
      <c r="H16" s="10"/>
      <c r="I16" s="10"/>
      <c r="J16" s="10"/>
      <c r="K16" s="11"/>
    </row>
    <row r="17" spans="1:11" ht="48.95" customHeight="1" x14ac:dyDescent="0.25">
      <c r="A17" s="72" t="s">
        <v>352</v>
      </c>
      <c r="B17" s="31"/>
      <c r="C17" s="31"/>
      <c r="D17" s="31"/>
      <c r="E17" s="31"/>
      <c r="F17" s="31"/>
      <c r="G17" s="31"/>
      <c r="H17" s="31"/>
      <c r="I17" s="31"/>
      <c r="J17" s="31"/>
      <c r="K17" s="31"/>
    </row>
    <row r="18" spans="1:11" ht="15.95" customHeight="1" thickBot="1" x14ac:dyDescent="0.3">
      <c r="A18" s="10"/>
      <c r="B18" s="10"/>
      <c r="C18" s="10"/>
      <c r="D18" s="10"/>
      <c r="E18" s="10"/>
      <c r="F18" s="10"/>
      <c r="G18" s="10"/>
      <c r="H18" s="10"/>
      <c r="I18" s="10"/>
      <c r="J18" s="10"/>
      <c r="K18" s="11"/>
    </row>
    <row r="19" spans="1:11" ht="48.95" customHeight="1" x14ac:dyDescent="0.25">
      <c r="A19" s="73" t="s">
        <v>28</v>
      </c>
      <c r="B19" s="57"/>
      <c r="C19" s="55" t="s">
        <v>348</v>
      </c>
      <c r="D19" s="56"/>
      <c r="E19" s="57"/>
      <c r="F19" s="55" t="s">
        <v>353</v>
      </c>
      <c r="G19" s="56"/>
      <c r="H19" s="57"/>
      <c r="I19" s="74" t="s">
        <v>350</v>
      </c>
      <c r="J19" s="71"/>
      <c r="K19" s="11"/>
    </row>
    <row r="20" spans="1:11" ht="48.95" customHeight="1" x14ac:dyDescent="0.25">
      <c r="A20" s="49"/>
      <c r="B20" s="36"/>
      <c r="C20" s="50"/>
      <c r="D20" s="48"/>
      <c r="E20" s="36"/>
      <c r="F20" s="50"/>
      <c r="G20" s="48"/>
      <c r="H20" s="36"/>
      <c r="I20" s="54"/>
      <c r="J20" s="53"/>
      <c r="K20" s="11"/>
    </row>
    <row r="21" spans="1:11" ht="48.95" customHeight="1" x14ac:dyDescent="0.25">
      <c r="A21" s="49"/>
      <c r="B21" s="36"/>
      <c r="C21" s="50"/>
      <c r="D21" s="48"/>
      <c r="E21" s="36"/>
      <c r="F21" s="50"/>
      <c r="G21" s="48"/>
      <c r="H21" s="36"/>
      <c r="I21" s="54"/>
      <c r="J21" s="53"/>
      <c r="K21" s="11"/>
    </row>
    <row r="22" spans="1:11" ht="48.95" customHeight="1" x14ac:dyDescent="0.25">
      <c r="A22" s="49"/>
      <c r="B22" s="36"/>
      <c r="C22" s="50"/>
      <c r="D22" s="48"/>
      <c r="E22" s="36"/>
      <c r="F22" s="50"/>
      <c r="G22" s="48"/>
      <c r="H22" s="36"/>
      <c r="I22" s="54"/>
      <c r="J22" s="53"/>
      <c r="K22" s="11"/>
    </row>
    <row r="23" spans="1:11" ht="48.95" customHeight="1" x14ac:dyDescent="0.25">
      <c r="A23" s="49"/>
      <c r="B23" s="36"/>
      <c r="C23" s="50"/>
      <c r="D23" s="48"/>
      <c r="E23" s="36"/>
      <c r="F23" s="50"/>
      <c r="G23" s="48"/>
      <c r="H23" s="36"/>
      <c r="I23" s="54"/>
      <c r="J23" s="53"/>
      <c r="K23" s="11"/>
    </row>
    <row r="24" spans="1:11" ht="48.95" customHeight="1" x14ac:dyDescent="0.25">
      <c r="A24" s="49"/>
      <c r="B24" s="36"/>
      <c r="C24" s="50"/>
      <c r="D24" s="48"/>
      <c r="E24" s="36"/>
      <c r="F24" s="50"/>
      <c r="G24" s="48"/>
      <c r="H24" s="36"/>
      <c r="I24" s="54"/>
      <c r="J24" s="53"/>
      <c r="K24" s="11"/>
    </row>
    <row r="25" spans="1:11" ht="48.95" customHeight="1" x14ac:dyDescent="0.25">
      <c r="A25" s="49"/>
      <c r="B25" s="36"/>
      <c r="C25" s="50"/>
      <c r="D25" s="48"/>
      <c r="E25" s="36"/>
      <c r="F25" s="50"/>
      <c r="G25" s="48"/>
      <c r="H25" s="36"/>
      <c r="I25" s="54"/>
      <c r="J25" s="53"/>
      <c r="K25" s="11"/>
    </row>
    <row r="26" spans="1:11" ht="48.95" customHeight="1" x14ac:dyDescent="0.25">
      <c r="A26" s="49"/>
      <c r="B26" s="36"/>
      <c r="C26" s="50"/>
      <c r="D26" s="48"/>
      <c r="E26" s="36"/>
      <c r="F26" s="50"/>
      <c r="G26" s="48"/>
      <c r="H26" s="36"/>
      <c r="I26" s="54"/>
      <c r="J26" s="53"/>
      <c r="K26" s="11"/>
    </row>
    <row r="27" spans="1:11" ht="48.95" customHeight="1" x14ac:dyDescent="0.25">
      <c r="A27" s="49"/>
      <c r="B27" s="36"/>
      <c r="C27" s="50"/>
      <c r="D27" s="48"/>
      <c r="E27" s="36"/>
      <c r="F27" s="50"/>
      <c r="G27" s="48"/>
      <c r="H27" s="36"/>
      <c r="I27" s="54"/>
      <c r="J27" s="53"/>
      <c r="K27" s="11"/>
    </row>
    <row r="28" spans="1:11" ht="48.95" customHeight="1" x14ac:dyDescent="0.25">
      <c r="A28" s="49"/>
      <c r="B28" s="36"/>
      <c r="C28" s="50"/>
      <c r="D28" s="48"/>
      <c r="E28" s="36"/>
      <c r="F28" s="50"/>
      <c r="G28" s="48"/>
      <c r="H28" s="36"/>
      <c r="I28" s="54"/>
      <c r="J28" s="53"/>
      <c r="K28" s="11"/>
    </row>
    <row r="29" spans="1:11" ht="48.95" customHeight="1" x14ac:dyDescent="0.25">
      <c r="A29" s="49"/>
      <c r="B29" s="36"/>
      <c r="C29" s="50"/>
      <c r="D29" s="48"/>
      <c r="E29" s="36"/>
      <c r="F29" s="50"/>
      <c r="G29" s="48"/>
      <c r="H29" s="36"/>
      <c r="I29" s="54"/>
      <c r="J29" s="53"/>
      <c r="K29" s="11"/>
    </row>
    <row r="31" spans="1:11" ht="33" customHeight="1" x14ac:dyDescent="0.25">
      <c r="A31" s="60"/>
      <c r="B31" s="31"/>
      <c r="C31" s="31"/>
      <c r="D31" s="31"/>
      <c r="E31" s="31"/>
      <c r="F31" s="31"/>
      <c r="G31" s="31"/>
      <c r="H31" s="31"/>
      <c r="I31" s="31"/>
      <c r="J31" s="31"/>
    </row>
    <row r="33" spans="1:10" ht="15.95" customHeight="1" x14ac:dyDescent="0.25">
      <c r="A33" s="59" t="s">
        <v>354</v>
      </c>
      <c r="B33" s="31"/>
      <c r="C33" s="31"/>
      <c r="D33" s="31"/>
      <c r="E33" s="31"/>
      <c r="F33" s="31"/>
      <c r="G33" s="31"/>
      <c r="H33" s="31"/>
      <c r="I33" s="31"/>
      <c r="J33" s="31"/>
    </row>
    <row r="34" spans="1:10" ht="15.95" customHeight="1" thickBot="1" x14ac:dyDescent="0.3"/>
    <row r="35" spans="1:10" ht="15.95" customHeight="1" x14ac:dyDescent="0.25">
      <c r="A35" s="8" t="s">
        <v>27</v>
      </c>
      <c r="B35" s="69" t="s">
        <v>355</v>
      </c>
      <c r="C35" s="56"/>
      <c r="D35" s="56"/>
      <c r="E35" s="56"/>
      <c r="F35" s="56"/>
      <c r="G35" s="57"/>
      <c r="H35" s="70" t="s">
        <v>356</v>
      </c>
      <c r="I35" s="56"/>
      <c r="J35" s="71"/>
    </row>
    <row r="36" spans="1:10" ht="48" customHeight="1" x14ac:dyDescent="0.25">
      <c r="A36" s="18" t="s">
        <v>357</v>
      </c>
      <c r="B36" s="51" t="s">
        <v>358</v>
      </c>
      <c r="C36" s="48"/>
      <c r="D36" s="48"/>
      <c r="E36" s="48"/>
      <c r="F36" s="48"/>
      <c r="G36" s="36"/>
      <c r="H36" s="52"/>
      <c r="I36" s="48"/>
      <c r="J36" s="53"/>
    </row>
    <row r="37" spans="1:10" ht="48" customHeight="1" x14ac:dyDescent="0.25">
      <c r="A37" s="18" t="s">
        <v>359</v>
      </c>
      <c r="B37" s="51" t="s">
        <v>360</v>
      </c>
      <c r="C37" s="48"/>
      <c r="D37" s="48"/>
      <c r="E37" s="48"/>
      <c r="F37" s="48"/>
      <c r="G37" s="36"/>
      <c r="H37" s="52"/>
      <c r="I37" s="48"/>
      <c r="J37" s="53"/>
    </row>
    <row r="38" spans="1:10" ht="48" customHeight="1" x14ac:dyDescent="0.25">
      <c r="A38" s="18" t="s">
        <v>361</v>
      </c>
      <c r="B38" s="51" t="s">
        <v>362</v>
      </c>
      <c r="C38" s="48"/>
      <c r="D38" s="48"/>
      <c r="E38" s="48"/>
      <c r="F38" s="48"/>
      <c r="G38" s="36"/>
      <c r="H38" s="52"/>
      <c r="I38" s="48"/>
      <c r="J38" s="53"/>
    </row>
    <row r="39" spans="1:10" ht="48" customHeight="1" x14ac:dyDescent="0.25">
      <c r="A39" s="18" t="s">
        <v>363</v>
      </c>
      <c r="B39" s="51" t="s">
        <v>364</v>
      </c>
      <c r="C39" s="48"/>
      <c r="D39" s="48"/>
      <c r="E39" s="48"/>
      <c r="F39" s="48"/>
      <c r="G39" s="36"/>
      <c r="H39" s="52"/>
      <c r="I39" s="48"/>
      <c r="J39" s="53"/>
    </row>
    <row r="40" spans="1:10" ht="48" customHeight="1" x14ac:dyDescent="0.25">
      <c r="A40" s="19"/>
      <c r="B40" s="47"/>
      <c r="C40" s="48"/>
      <c r="D40" s="48"/>
      <c r="E40" s="48"/>
      <c r="F40" s="48"/>
      <c r="G40" s="36"/>
      <c r="H40" s="52"/>
      <c r="I40" s="48"/>
      <c r="J40" s="53"/>
    </row>
    <row r="41" spans="1:10" ht="48" customHeight="1" x14ac:dyDescent="0.25">
      <c r="A41" s="19"/>
      <c r="B41" s="47"/>
      <c r="C41" s="48"/>
      <c r="D41" s="48"/>
      <c r="E41" s="48"/>
      <c r="F41" s="48"/>
      <c r="G41" s="36"/>
      <c r="H41" s="52"/>
      <c r="I41" s="48"/>
      <c r="J41" s="53"/>
    </row>
    <row r="42" spans="1:10" ht="48" customHeight="1" x14ac:dyDescent="0.25">
      <c r="A42" s="19"/>
      <c r="B42" s="47"/>
      <c r="C42" s="48"/>
      <c r="D42" s="48"/>
      <c r="E42" s="48"/>
      <c r="F42" s="48"/>
      <c r="G42" s="36"/>
      <c r="H42" s="52"/>
      <c r="I42" s="48"/>
      <c r="J42" s="53"/>
    </row>
    <row r="43" spans="1:10" ht="48" customHeight="1" x14ac:dyDescent="0.25">
      <c r="A43" s="19"/>
      <c r="B43" s="47"/>
      <c r="C43" s="48"/>
      <c r="D43" s="48"/>
      <c r="E43" s="48"/>
      <c r="F43" s="48"/>
      <c r="G43" s="36"/>
      <c r="H43" s="52"/>
      <c r="I43" s="48"/>
      <c r="J43" s="53"/>
    </row>
    <row r="44" spans="1:10" ht="48" customHeight="1" x14ac:dyDescent="0.25">
      <c r="A44" s="19"/>
      <c r="B44" s="47"/>
      <c r="C44" s="48"/>
      <c r="D44" s="48"/>
      <c r="E44" s="48"/>
      <c r="F44" s="48"/>
      <c r="G44" s="36"/>
      <c r="H44" s="52"/>
      <c r="I44" s="48"/>
      <c r="J44" s="53"/>
    </row>
    <row r="45" spans="1:10" ht="48" customHeight="1" x14ac:dyDescent="0.25">
      <c r="A45" s="19"/>
      <c r="B45" s="47"/>
      <c r="C45" s="48"/>
      <c r="D45" s="48"/>
      <c r="E45" s="48"/>
      <c r="F45" s="48"/>
      <c r="G45" s="36"/>
      <c r="H45" s="52"/>
      <c r="I45" s="48"/>
      <c r="J45" s="53"/>
    </row>
    <row r="46" spans="1:10" ht="48.95" customHeight="1" thickBot="1" x14ac:dyDescent="0.3">
      <c r="A46" s="20"/>
      <c r="B46" s="61"/>
      <c r="C46" s="62"/>
      <c r="D46" s="62"/>
      <c r="E46" s="62"/>
      <c r="F46" s="62"/>
      <c r="G46" s="63"/>
      <c r="H46" s="64"/>
      <c r="I46" s="65"/>
      <c r="J46" s="66"/>
    </row>
    <row r="48" spans="1:10" ht="102" customHeight="1" x14ac:dyDescent="0.25">
      <c r="A48" s="60" t="s">
        <v>365</v>
      </c>
      <c r="B48" s="31"/>
      <c r="C48" s="31"/>
      <c r="D48" s="31"/>
      <c r="E48" s="31"/>
      <c r="F48" s="31"/>
      <c r="G48" s="31"/>
      <c r="H48" s="31"/>
      <c r="I48" s="31"/>
      <c r="J48" s="31"/>
    </row>
    <row r="51" spans="1:10" x14ac:dyDescent="0.25">
      <c r="A51" s="67" t="s">
        <v>366</v>
      </c>
      <c r="B51" s="31"/>
      <c r="C51" s="31"/>
      <c r="D51" s="31"/>
      <c r="E51" s="58"/>
      <c r="F51" s="31"/>
      <c r="G51" s="31"/>
      <c r="H51" s="31"/>
      <c r="I51" s="31"/>
      <c r="J51" s="31"/>
    </row>
    <row r="53" spans="1:10" x14ac:dyDescent="0.25">
      <c r="A53" s="67" t="s">
        <v>367</v>
      </c>
      <c r="B53" s="31"/>
      <c r="C53" s="31"/>
      <c r="D53" s="31"/>
      <c r="E53" s="58"/>
      <c r="F53" s="31"/>
      <c r="G53" s="31"/>
      <c r="H53" s="31"/>
      <c r="I53" s="31"/>
      <c r="J53" s="31"/>
    </row>
    <row r="100" spans="1:1" ht="15.75" x14ac:dyDescent="0.25">
      <c r="A100" t="s">
        <v>368</v>
      </c>
    </row>
  </sheetData>
  <sheetProtection sheet="1"/>
  <mergeCells count="121">
    <mergeCell ref="F5:H5"/>
    <mergeCell ref="F8:H8"/>
    <mergeCell ref="C21:E21"/>
    <mergeCell ref="I26:J26"/>
    <mergeCell ref="F22:H22"/>
    <mergeCell ref="A7:B7"/>
    <mergeCell ref="I25:J25"/>
    <mergeCell ref="C23:E23"/>
    <mergeCell ref="F9:H9"/>
    <mergeCell ref="I6:J6"/>
    <mergeCell ref="C26:E26"/>
    <mergeCell ref="F15:H15"/>
    <mergeCell ref="I9:J9"/>
    <mergeCell ref="F24:H24"/>
    <mergeCell ref="C10:E10"/>
    <mergeCell ref="A5:B5"/>
    <mergeCell ref="F7:H7"/>
    <mergeCell ref="F12:H12"/>
    <mergeCell ref="A9:B9"/>
    <mergeCell ref="F21:H21"/>
    <mergeCell ref="E51:J51"/>
    <mergeCell ref="C20:E20"/>
    <mergeCell ref="B39:G39"/>
    <mergeCell ref="C25:E25"/>
    <mergeCell ref="I19:J19"/>
    <mergeCell ref="A15:B15"/>
    <mergeCell ref="I7:J7"/>
    <mergeCell ref="F27:H27"/>
    <mergeCell ref="A26:B26"/>
    <mergeCell ref="H42:J42"/>
    <mergeCell ref="C13:E13"/>
    <mergeCell ref="I24:J24"/>
    <mergeCell ref="B41:G41"/>
    <mergeCell ref="B35:G35"/>
    <mergeCell ref="H35:J35"/>
    <mergeCell ref="I8:J8"/>
    <mergeCell ref="F29:H29"/>
    <mergeCell ref="C15:E15"/>
    <mergeCell ref="F11:H11"/>
    <mergeCell ref="A8:B8"/>
    <mergeCell ref="C24:E24"/>
    <mergeCell ref="F25:H25"/>
    <mergeCell ref="I10:J10"/>
    <mergeCell ref="A10:B10"/>
    <mergeCell ref="C7:E7"/>
    <mergeCell ref="A27:B27"/>
    <mergeCell ref="F14:H14"/>
    <mergeCell ref="B36:G36"/>
    <mergeCell ref="A17:K17"/>
    <mergeCell ref="A22:B22"/>
    <mergeCell ref="F23:H23"/>
    <mergeCell ref="C11:E11"/>
    <mergeCell ref="F13:H13"/>
    <mergeCell ref="B40:G40"/>
    <mergeCell ref="A12:B12"/>
    <mergeCell ref="I21:J21"/>
    <mergeCell ref="A21:B21"/>
    <mergeCell ref="C28:E28"/>
    <mergeCell ref="A53:D53"/>
    <mergeCell ref="I15:J15"/>
    <mergeCell ref="A11:B11"/>
    <mergeCell ref="C22:E22"/>
    <mergeCell ref="C12:E12"/>
    <mergeCell ref="A31:J31"/>
    <mergeCell ref="A51:D51"/>
    <mergeCell ref="B45:G45"/>
    <mergeCell ref="H38:J38"/>
    <mergeCell ref="I20:J20"/>
    <mergeCell ref="H44:J44"/>
    <mergeCell ref="A19:B19"/>
    <mergeCell ref="A28:B28"/>
    <mergeCell ref="H40:J40"/>
    <mergeCell ref="I13:J13"/>
    <mergeCell ref="E53:J53"/>
    <mergeCell ref="A14:B14"/>
    <mergeCell ref="I23:J23"/>
    <mergeCell ref="A23:B23"/>
    <mergeCell ref="C6:E6"/>
    <mergeCell ref="C14:E14"/>
    <mergeCell ref="F6:H6"/>
    <mergeCell ref="B43:G43"/>
    <mergeCell ref="H39:J39"/>
    <mergeCell ref="A33:J33"/>
    <mergeCell ref="F20:H20"/>
    <mergeCell ref="A24:B24"/>
    <mergeCell ref="B42:G42"/>
    <mergeCell ref="H36:J36"/>
    <mergeCell ref="I27:J27"/>
    <mergeCell ref="A48:J48"/>
    <mergeCell ref="B46:G46"/>
    <mergeCell ref="C29:E29"/>
    <mergeCell ref="H46:J46"/>
    <mergeCell ref="I11:J11"/>
    <mergeCell ref="C9:E9"/>
    <mergeCell ref="F26:H26"/>
    <mergeCell ref="H45:J45"/>
    <mergeCell ref="B38:G38"/>
    <mergeCell ref="A2:K3"/>
    <mergeCell ref="B44:G44"/>
    <mergeCell ref="A6:B6"/>
    <mergeCell ref="F28:H28"/>
    <mergeCell ref="C27:E27"/>
    <mergeCell ref="A25:B25"/>
    <mergeCell ref="B37:G37"/>
    <mergeCell ref="H37:J37"/>
    <mergeCell ref="C8:E8"/>
    <mergeCell ref="I22:J22"/>
    <mergeCell ref="I28:J28"/>
    <mergeCell ref="I12:J12"/>
    <mergeCell ref="C19:E19"/>
    <mergeCell ref="I5:J5"/>
    <mergeCell ref="I14:J14"/>
    <mergeCell ref="H43:J43"/>
    <mergeCell ref="A20:B20"/>
    <mergeCell ref="I29:J29"/>
    <mergeCell ref="F10:H10"/>
    <mergeCell ref="A29:B29"/>
    <mergeCell ref="F19:H19"/>
    <mergeCell ref="C5:E5"/>
    <mergeCell ref="H41:J41"/>
    <mergeCell ref="A13:B1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2</vt:i4>
      </vt:variant>
    </vt:vector>
  </HeadingPairs>
  <TitlesOfParts>
    <vt:vector size="2" baseType="lpstr">
      <vt:lpstr>Pasiūlymas</vt:lpstr>
      <vt:lpstr>Subtiekėjai ir priedai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Kul ligonine</cp:lastModifiedBy>
  <dcterms:created xsi:type="dcterms:W3CDTF">2023-04-04T12:16:45Z</dcterms:created>
  <dcterms:modified xsi:type="dcterms:W3CDTF">2026-10-19T11:37:40Z</dcterms:modified>
</cp:coreProperties>
</file>