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ursa.local\data\users\r.kumetaitiene\My Documents\2026 PIRKIMAI\2026-09-15 Gėlių I ir II etapai\Pirkimo dokumentai\"/>
    </mc:Choice>
  </mc:AlternateContent>
  <xr:revisionPtr revIDLastSave="0" documentId="13_ncr:1_{DF7A111F-1C27-484B-82A8-0D9B1D0086CB}" xr6:coauthVersionLast="47" xr6:coauthVersionMax="47" xr10:uidLastSave="{00000000-0000-0000-0000-000000000000}"/>
  <bookViews>
    <workbookView xWindow="-110" yWindow="-110" windowWidth="25820" windowHeight="13900" firstSheet="1" activeTab="3" xr2:uid="{00000000-000D-0000-FFFF-FFFF00000000}"/>
  </bookViews>
  <sheets>
    <sheet name="SUSISIEKIMO DALIS I etapas" sheetId="1" r:id="rId1"/>
    <sheet name="SUSISIEKIMO DALIS II etapas" sheetId="2" r:id="rId2"/>
    <sheet name="APŠVIETIMO DALIS I-II ETAPAS" sheetId="6" r:id="rId3"/>
    <sheet name="NUOTEKŲ ŠALINIMO DAL I ETAPA" sheetId="7" r:id="rId4"/>
    <sheet name="Kadastriniai matavimai" sheetId="8" r:id="rId5"/>
  </sheets>
  <definedNames>
    <definedName name="_xlnm.Print_Area" localSheetId="4">'Kadastriniai matavimai'!$A$1:$F$10</definedName>
    <definedName name="_xlnm.Print_Area" localSheetId="3">'NUOTEKŲ ŠALINIMO DAL I ETAPA'!$A$1:$F$25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1" i="2" l="1"/>
  <c r="F60" i="2"/>
  <c r="F59" i="2"/>
  <c r="F57" i="2"/>
  <c r="F56" i="2"/>
  <c r="F55" i="2"/>
  <c r="F54" i="2"/>
  <c r="F53" i="2"/>
  <c r="F52" i="2"/>
  <c r="F51" i="2"/>
  <c r="F49" i="2"/>
  <c r="F48" i="2"/>
  <c r="F47" i="2"/>
  <c r="F46" i="2"/>
  <c r="F45" i="2"/>
  <c r="F43" i="2"/>
  <c r="F42" i="2"/>
  <c r="F41" i="2"/>
  <c r="F40" i="2"/>
  <c r="F39" i="2"/>
  <c r="F38" i="2"/>
  <c r="F37" i="2"/>
  <c r="F36" i="2"/>
  <c r="F35" i="2"/>
  <c r="F34" i="2"/>
  <c r="F33" i="2"/>
  <c r="F32" i="2"/>
  <c r="F30" i="2"/>
  <c r="F29" i="2"/>
  <c r="F28" i="2"/>
  <c r="F27" i="2"/>
  <c r="F26" i="2"/>
  <c r="F25" i="2"/>
  <c r="F24" i="2"/>
  <c r="F23" i="2"/>
  <c r="F22" i="2"/>
  <c r="F20" i="2"/>
  <c r="F19" i="2"/>
  <c r="F18" i="2"/>
  <c r="F17" i="2"/>
  <c r="F16" i="2"/>
  <c r="F15" i="2"/>
  <c r="F13" i="2"/>
  <c r="F12" i="2"/>
  <c r="F11" i="2"/>
  <c r="F10" i="2"/>
  <c r="F9" i="2"/>
  <c r="F52" i="6"/>
  <c r="F24" i="7"/>
  <c r="F23" i="7"/>
  <c r="F22" i="7"/>
  <c r="F21" i="7"/>
  <c r="F20" i="7"/>
  <c r="F19" i="7"/>
  <c r="F17" i="7"/>
  <c r="F16" i="7"/>
  <c r="F15" i="7"/>
  <c r="F14" i="7"/>
  <c r="F13" i="7"/>
  <c r="F12" i="7"/>
  <c r="F11" i="7"/>
  <c r="F10" i="7"/>
  <c r="F7" i="8"/>
  <c r="F6" i="8"/>
  <c r="F10" i="6"/>
  <c r="F60" i="6"/>
  <c r="F59" i="6"/>
  <c r="F58" i="6"/>
  <c r="F57" i="6"/>
  <c r="F56" i="6"/>
  <c r="F55" i="6"/>
  <c r="F54" i="6"/>
  <c r="F53" i="6"/>
  <c r="F51" i="6"/>
  <c r="F50" i="6"/>
  <c r="F49" i="6"/>
  <c r="F48" i="6"/>
  <c r="F47" i="6"/>
  <c r="F46" i="6"/>
  <c r="F45" i="6"/>
  <c r="F44" i="6"/>
  <c r="F43" i="6"/>
  <c r="F42" i="6"/>
  <c r="F41" i="6"/>
  <c r="F40" i="6"/>
  <c r="F39" i="6"/>
  <c r="F38" i="6"/>
  <c r="F37" i="6"/>
  <c r="F36" i="6"/>
  <c r="F35" i="6"/>
  <c r="F34" i="6"/>
  <c r="F33" i="6"/>
  <c r="F30" i="6"/>
  <c r="F29" i="6"/>
  <c r="F28" i="6"/>
  <c r="F27" i="6"/>
  <c r="F26" i="6"/>
  <c r="F24" i="6"/>
  <c r="F23" i="6"/>
  <c r="F22" i="6"/>
  <c r="F21" i="6"/>
  <c r="F20" i="6"/>
  <c r="F19" i="6"/>
  <c r="F18" i="6"/>
  <c r="F16" i="6"/>
  <c r="F15" i="6"/>
  <c r="F14" i="6"/>
  <c r="F13" i="6"/>
  <c r="F12" i="6"/>
  <c r="F11" i="6"/>
  <c r="F69" i="1"/>
  <c r="F68" i="1"/>
  <c r="F67" i="1"/>
  <c r="F66" i="1"/>
  <c r="F64" i="1"/>
  <c r="F63" i="1"/>
  <c r="F62" i="1"/>
  <c r="F61" i="1"/>
  <c r="F60" i="1"/>
  <c r="F59" i="1"/>
  <c r="F58" i="1"/>
  <c r="F56" i="1"/>
  <c r="F55" i="1"/>
  <c r="F54" i="1"/>
  <c r="F53" i="1"/>
  <c r="F52" i="1"/>
  <c r="F51" i="1"/>
  <c r="F50" i="1"/>
  <c r="F49" i="1"/>
  <c r="F48" i="1"/>
  <c r="F47" i="1"/>
  <c r="F46" i="1"/>
  <c r="F45" i="1"/>
  <c r="F44" i="1"/>
  <c r="F43" i="1"/>
  <c r="F42" i="1"/>
  <c r="F41" i="1"/>
  <c r="F40" i="1"/>
  <c r="F39" i="1"/>
  <c r="F38" i="1"/>
  <c r="F37" i="1"/>
  <c r="F35" i="1"/>
  <c r="F34" i="1"/>
  <c r="F33" i="1"/>
  <c r="F32" i="1"/>
  <c r="F31" i="1"/>
  <c r="F29" i="1"/>
  <c r="F28" i="1"/>
  <c r="F27" i="1"/>
  <c r="F26" i="1"/>
  <c r="F25" i="1"/>
  <c r="F24" i="1"/>
  <c r="F22" i="1"/>
  <c r="F21" i="1"/>
  <c r="F20" i="1"/>
  <c r="F19" i="1"/>
  <c r="F18" i="1"/>
  <c r="F17" i="1"/>
  <c r="F16" i="1"/>
  <c r="F15" i="1"/>
  <c r="F13" i="1"/>
  <c r="F12" i="1"/>
  <c r="F11" i="1"/>
  <c r="F9" i="1"/>
  <c r="F62" i="2" l="1"/>
  <c r="F25" i="7"/>
  <c r="F61" i="6"/>
  <c r="F70" i="1"/>
</calcChain>
</file>

<file path=xl/sharedStrings.xml><?xml version="1.0" encoding="utf-8"?>
<sst xmlns="http://schemas.openxmlformats.org/spreadsheetml/2006/main" count="569" uniqueCount="320">
  <si>
    <t>SĄNAUDŲ KIEKIŲ ŽINIARAŠTIS Nr. 1</t>
  </si>
  <si>
    <t>SUSISIEKIMO DALIS</t>
  </si>
  <si>
    <t xml:space="preserve">Eil. Nr. </t>
  </si>
  <si>
    <t>Pavadinimas ir techninės charakteristikos</t>
  </si>
  <si>
    <t>Mato vienetas</t>
  </si>
  <si>
    <t>Kiekis</t>
  </si>
  <si>
    <t>Vieneto kaina, Eur be PVM</t>
  </si>
  <si>
    <t>Iš viso, Eur be PVM</t>
  </si>
  <si>
    <t>Viso Žiniaraštyje Nr. 1</t>
  </si>
  <si>
    <t>(I etapas)</t>
  </si>
  <si>
    <t>vnt</t>
  </si>
  <si>
    <t xml:space="preserve">1.1 </t>
  </si>
  <si>
    <t xml:space="preserve">Kelio ašinės linijos ir kelio juostos nužymėjimas trasoje </t>
  </si>
  <si>
    <t xml:space="preserve">Saugotini medžiai </t>
  </si>
  <si>
    <t xml:space="preserve">1.2 </t>
  </si>
  <si>
    <t xml:space="preserve">Minkštų veislių medžių kirtimas, šakų genėjimas ir  kelmų pašalinimas, kai kamieno skersmuo iki 16 cm </t>
  </si>
  <si>
    <t xml:space="preserve">vnt. </t>
  </si>
  <si>
    <t xml:space="preserve">1.3 </t>
  </si>
  <si>
    <t xml:space="preserve">Minkštų veislių medžių kirtimas, šakų genėjimas ir  kelmų pašalinimas, kai kamieno skersmuo daugiau 16 cm iki 24 cm </t>
  </si>
  <si>
    <t xml:space="preserve">1.4 </t>
  </si>
  <si>
    <t xml:space="preserve">Minkštų veislių medžių kirtimas, šakų genėjimas ir  kelmų pašalinimas, kai kamieno skersmuo daugiau 24 cm iki 32 cm </t>
  </si>
  <si>
    <t xml:space="preserve">Nesaugotini medžiai </t>
  </si>
  <si>
    <t xml:space="preserve">1.5 </t>
  </si>
  <si>
    <t xml:space="preserve">1.6 </t>
  </si>
  <si>
    <t xml:space="preserve">1.7 </t>
  </si>
  <si>
    <t xml:space="preserve">1.8 </t>
  </si>
  <si>
    <t xml:space="preserve">Vidutinio tankumo krūmų pašalinimas rankiniu būdu </t>
  </si>
  <si>
    <t xml:space="preserve">1.9 </t>
  </si>
  <si>
    <t xml:space="preserve">1.10 </t>
  </si>
  <si>
    <t xml:space="preserve">1.11 </t>
  </si>
  <si>
    <t xml:space="preserve">1.12 </t>
  </si>
  <si>
    <t xml:space="preserve">2.1 </t>
  </si>
  <si>
    <t xml:space="preserve">2.2 </t>
  </si>
  <si>
    <t xml:space="preserve">2.3 </t>
  </si>
  <si>
    <t xml:space="preserve">Žemės sankasos viršaus planiravimas mechanizuotai, kai gruntas II grupės </t>
  </si>
  <si>
    <t xml:space="preserve">2.4 </t>
  </si>
  <si>
    <t xml:space="preserve">Sankasos sutankinimas vibrovolais </t>
  </si>
  <si>
    <t xml:space="preserve">2.5 </t>
  </si>
  <si>
    <t xml:space="preserve">Šlaitų planiravimas mechanizuotai </t>
  </si>
  <si>
    <t xml:space="preserve">2.6 </t>
  </si>
  <si>
    <t xml:space="preserve">Šlaitų tvirtinimas 10 cm storio dirvožemio sluoksniu mechanizuotai, užsėjant žole </t>
  </si>
  <si>
    <t xml:space="preserve">3.1 </t>
  </si>
  <si>
    <t xml:space="preserve">min17 cm storio šalčiui nejautraus sluoksnio (ŠNS) įrengimas </t>
  </si>
  <si>
    <t xml:space="preserve">3.2 </t>
  </si>
  <si>
    <t xml:space="preserve">20 cm storio skaldos pagrindo sluoksnio (SPS) iš  nesurištojo mišinio įrengimas, įmaišant ne daugiau kaip 30% NAG </t>
  </si>
  <si>
    <t xml:space="preserve">3.3 </t>
  </si>
  <si>
    <t xml:space="preserve">8 cm storio asfalto pagrindo - dangos sluoksnio įrengimas iš mišinio AC 16 PD įrengimas </t>
  </si>
  <si>
    <t xml:space="preserve">3.4 </t>
  </si>
  <si>
    <t xml:space="preserve">Siūlių sandarinimas bitumine juosta </t>
  </si>
  <si>
    <t xml:space="preserve">m </t>
  </si>
  <si>
    <t xml:space="preserve">3.5 </t>
  </si>
  <si>
    <t xml:space="preserve">20 cm storio žvyro pagrindo sluoksnio </t>
  </si>
  <si>
    <t xml:space="preserve">5.1 </t>
  </si>
  <si>
    <t xml:space="preserve">5.2 </t>
  </si>
  <si>
    <t xml:space="preserve">15 cm storio skaldos pagrindo sluoksnio (SPS) iš  nesurištojo mišinio įrengimas, įmaišant ne daugiau kaip 30% NAG </t>
  </si>
  <si>
    <t xml:space="preserve">5.3 </t>
  </si>
  <si>
    <t xml:space="preserve">3 cm storio pasluoksnis iš nesurištojo mineralų mišinio fr. 0/5 </t>
  </si>
  <si>
    <t xml:space="preserve">5.4 </t>
  </si>
  <si>
    <t xml:space="preserve">8 cm storio pilkos spalvos betoninių trinkelių danga </t>
  </si>
  <si>
    <t xml:space="preserve">5.5 </t>
  </si>
  <si>
    <t xml:space="preserve">8 cm storio raudonos spalvos betoninių trinkelių danga </t>
  </si>
  <si>
    <t xml:space="preserve">5.6 </t>
  </si>
  <si>
    <t xml:space="preserve">Trinkelių su įspėjamuoju paviršiumi (kauburėliai) 200x100x80 dangos įrengimas </t>
  </si>
  <si>
    <t xml:space="preserve">5.7 </t>
  </si>
  <si>
    <t xml:space="preserve">Trinkelių su vedimo paviršiumi (juostelės) 200x100x80 dangos įrengimas </t>
  </si>
  <si>
    <t xml:space="preserve">5.8 </t>
  </si>
  <si>
    <t xml:space="preserve">Betoninių vejos bortų 1000x200x80 ant betono pagrindo įrengimas </t>
  </si>
  <si>
    <t xml:space="preserve">5.9 </t>
  </si>
  <si>
    <t xml:space="preserve">Laiptų maršas L=1580 mm, B=2000 mm, H=3000 mm. </t>
  </si>
  <si>
    <t xml:space="preserve">5.10 </t>
  </si>
  <si>
    <t xml:space="preserve">Laiptų maršas L=1130 mm, B=2000 mm, H=2100 mm. </t>
  </si>
  <si>
    <t xml:space="preserve">5.11 </t>
  </si>
  <si>
    <t xml:space="preserve">5.12 </t>
  </si>
  <si>
    <t xml:space="preserve">5.13 </t>
  </si>
  <si>
    <t xml:space="preserve">5.14 </t>
  </si>
  <si>
    <t xml:space="preserve">Skaldos įrengimas laiptų kraštuose </t>
  </si>
  <si>
    <t xml:space="preserve">5.15 </t>
  </si>
  <si>
    <t xml:space="preserve">Apsauginių turėklų įrengimas tvirtinant prie betono </t>
  </si>
  <si>
    <t xml:space="preserve">5.16 </t>
  </si>
  <si>
    <t xml:space="preserve">Pėsčiųjų tvorelės įrengimas </t>
  </si>
  <si>
    <t xml:space="preserve">5.17 </t>
  </si>
  <si>
    <t xml:space="preserve">Suoliuko įrengimas </t>
  </si>
  <si>
    <t xml:space="preserve">5.18 </t>
  </si>
  <si>
    <t xml:space="preserve">Šiukšliadėžės įrengimas </t>
  </si>
  <si>
    <t xml:space="preserve">5.19 </t>
  </si>
  <si>
    <t xml:space="preserve">Dviračių stovų įrengimas </t>
  </si>
  <si>
    <t xml:space="preserve">6.1 </t>
  </si>
  <si>
    <t xml:space="preserve">Kelio ženklų vienstiebių metalinių Ø76,1 mm atramų pastatymas ant betoninių pamatų </t>
  </si>
  <si>
    <t xml:space="preserve">6.2 </t>
  </si>
  <si>
    <t xml:space="preserve">Kelio ženklų skydų montavimas prie vienstiebių atramų </t>
  </si>
  <si>
    <t xml:space="preserve">6.3 </t>
  </si>
  <si>
    <t xml:space="preserve">Dangos ženklinimas 1.4 geltona siaura ištisine linija (polimerinėmis medžiagomis) </t>
  </si>
  <si>
    <t xml:space="preserve">6.4 </t>
  </si>
  <si>
    <t xml:space="preserve">6.5 </t>
  </si>
  <si>
    <t xml:space="preserve">6.6 </t>
  </si>
  <si>
    <t xml:space="preserve">6.7 </t>
  </si>
  <si>
    <t xml:space="preserve">7.1 </t>
  </si>
  <si>
    <t xml:space="preserve">PVC gofruotų drenažo vamzdžių Ø113/126 su geotekstilės filtru įrengimas </t>
  </si>
  <si>
    <t xml:space="preserve">7.2 </t>
  </si>
  <si>
    <t xml:space="preserve">Žvyro skaldelės įrengimas fr. 11/16 </t>
  </si>
  <si>
    <t xml:space="preserve">7.3 </t>
  </si>
  <si>
    <t xml:space="preserve">Filtruojančios geosintetinės medžiagos įrengimas </t>
  </si>
  <si>
    <t xml:space="preserve">7.4 </t>
  </si>
  <si>
    <t xml:space="preserve">Betoninio vandens nuvedimo latako (300x200x100), įskaitant pabetonavimą h=10cm įrengimas </t>
  </si>
  <si>
    <t>(II etapas)</t>
  </si>
  <si>
    <t>SĄNAUDŲ KIEKIŲ ŽINIARAŠTIS Nr. 2</t>
  </si>
  <si>
    <t>Viso Žiniaraštyje Nr. 2</t>
  </si>
  <si>
    <t xml:space="preserve">25 cm klasifikuotas gruntų pagerinimas </t>
  </si>
  <si>
    <t xml:space="preserve">min32 cm storio šalčiui nejautrių medžiagų sluoksnio (ŠNS) įrengimas </t>
  </si>
  <si>
    <t xml:space="preserve">25 cm storio skaldos pagrindo sluoksnio (SPS) iš  nesurištojo mišinio įrengimas, įmaišant ne daugiau kaip 30% NAG </t>
  </si>
  <si>
    <t xml:space="preserve">8 cm storio asfalto pagrindo - dangos sluoksnio iš mišinio AC 16 PD įrengimas </t>
  </si>
  <si>
    <t xml:space="preserve">Betoninių kelio bortų 100.15.30 ant C20/25 betono pagrindo įrengimas </t>
  </si>
  <si>
    <t xml:space="preserve">3.6 </t>
  </si>
  <si>
    <t xml:space="preserve">Nužemintų betoninių kelio bortų 100.15.22 ant C20/25 betono pagrindo įrengimas </t>
  </si>
  <si>
    <t xml:space="preserve">3.7 </t>
  </si>
  <si>
    <t xml:space="preserve">Pereinamųjų betoninių kelio bortų 100.15.22-30 ant C20/25 betono pagrindo įrengimas </t>
  </si>
  <si>
    <t xml:space="preserve">3.8 </t>
  </si>
  <si>
    <t xml:space="preserve">3.9 </t>
  </si>
  <si>
    <t xml:space="preserve">8 cm storio asfalto pagrindo sluoksnio iš mišinio AC 16 PD įrengimas </t>
  </si>
  <si>
    <t xml:space="preserve">8 cm atorio ažūrinių trinkelių danga </t>
  </si>
  <si>
    <t xml:space="preserve">8 cm storio dirvožemio įrengimas mechanizuotai, užsėjant žole </t>
  </si>
  <si>
    <t xml:space="preserve">7.5 </t>
  </si>
  <si>
    <t xml:space="preserve">8.1 </t>
  </si>
  <si>
    <t xml:space="preserve">8.2 </t>
  </si>
  <si>
    <t xml:space="preserve">8.3 </t>
  </si>
  <si>
    <t xml:space="preserve">Dangos ženklinimas 1.1 balta siaura ištisine 0,12 m pločio linija (polimerinėmis medžiagomis) </t>
  </si>
  <si>
    <t xml:space="preserve">8.4 </t>
  </si>
  <si>
    <t xml:space="preserve">Dangos ženklinimas 1.15.1 užbrūkšniuotas plotas (polimerinėmis medžiagomis) </t>
  </si>
  <si>
    <t xml:space="preserve">8.5 </t>
  </si>
  <si>
    <t xml:space="preserve">Dangos ženklinimas 1.24 simboliu (polimerinėmis medžiagomis) </t>
  </si>
  <si>
    <t xml:space="preserve">8.6 </t>
  </si>
  <si>
    <t xml:space="preserve">8.7 </t>
  </si>
  <si>
    <t xml:space="preserve">Dangos ženklinimas 1.27 geltona siaura linija zigzagas (polimerinėmis medžiagomis) </t>
  </si>
  <si>
    <t xml:space="preserve">9.1 </t>
  </si>
  <si>
    <t xml:space="preserve">9.2 </t>
  </si>
  <si>
    <t xml:space="preserve">9.3 </t>
  </si>
  <si>
    <t>1.4</t>
  </si>
  <si>
    <t>t</t>
  </si>
  <si>
    <t>STATYBOS-MONTAVIMO DARBŲ KIEKIŲ ŽINIARAŠTIS</t>
  </si>
  <si>
    <t>ĮRENGINIŲ IR MEDŽIAGŲ KIEKIŲ ŽINIARAŠTIS</t>
  </si>
  <si>
    <t>ELEKTROTECHNIKOS DALIS</t>
  </si>
  <si>
    <t>LIETAUS NUOTEKŲ TINKLAI</t>
  </si>
  <si>
    <t>m</t>
  </si>
  <si>
    <t>Lietaus surinkimo plastikinis d425 šulinys, su ketinėmis lietaus surinkimo grotelėmis, su montavimu</t>
  </si>
  <si>
    <t>kompl.</t>
  </si>
  <si>
    <t xml:space="preserve">Demontuojami betoniniai lietaus nuotekų tinklai d400 </t>
  </si>
  <si>
    <t>KITI DARBAI</t>
  </si>
  <si>
    <t>Apvalus surenkamas gelžbetoninis  DN 1000 mm kanalizacijos šulinys ir jo įrengimas,  su visa reikiama hidroizoliacija (su protarpinėmis, ketiniu dangčiu, šulinių žymėjimo ženklais,su betonu latakams), su montavimu, H vid- 2,0 m.</t>
  </si>
  <si>
    <t>Apvalus surenkamas gelžbetoninis  DN 1500 mm kanalizacijos šulinys ir jo įrengimas, su visa reikiama hidroizoliacija (su protarpinėmis, ketiniu dangčiu, šulinių žymėjimo ženklais, su betonu latakams), su montavimu, H vid- 3,0 m.</t>
  </si>
  <si>
    <t>Apvalus surenkamas gelžbetoninis slėgio gesinimo DN 1500 mm kanalizacijos šulinys ir jo įrengimas, su visa reikiama hidroizoliacija (su protarpinėmis, ketiniu dangčiu, šulinių žymėjimo ženklais, su plienine plokšte, vamzdžio alkūnėmis ir kt.), su montavimu,  H vid- 4,50 m.</t>
  </si>
  <si>
    <t>1.      </t>
  </si>
  <si>
    <t>2.      </t>
  </si>
  <si>
    <t>3.      </t>
  </si>
  <si>
    <t>4.      </t>
  </si>
  <si>
    <t>5.      </t>
  </si>
  <si>
    <t>6.      </t>
  </si>
  <si>
    <t>7.      </t>
  </si>
  <si>
    <t>8.      </t>
  </si>
  <si>
    <t>I ETAPAS</t>
  </si>
  <si>
    <t>NUOTEKŲ ŠALINIMO DALIS</t>
  </si>
  <si>
    <t xml:space="preserve">1. Paruošiamieji ir ardymo darbai </t>
  </si>
  <si>
    <t>m2</t>
  </si>
  <si>
    <t>m3</t>
  </si>
  <si>
    <t xml:space="preserve">2. Žemės darbai </t>
  </si>
  <si>
    <t xml:space="preserve">Esamas pagrindas, Ev2 = 30 Mpa </t>
  </si>
  <si>
    <t>1.</t>
  </si>
  <si>
    <t>1.12</t>
  </si>
  <si>
    <t>KADASTRINIŲ MATAVIMŲ ŽINIARAŠTIS</t>
  </si>
  <si>
    <t>Eilės Nr.</t>
  </si>
  <si>
    <t>Darbo pavadinimas, aprašymas</t>
  </si>
  <si>
    <t>Mato vnt.</t>
  </si>
  <si>
    <t>Kontrolinių - geodezinių nuotraukų atlikimas</t>
  </si>
  <si>
    <t>2.</t>
  </si>
  <si>
    <t>Kadastrinių bylų parengimas su VĮ Registrų centras patikra</t>
  </si>
  <si>
    <t>Vid.= 0,03 storio skaldos/žvyro dangos nukasimas, pakrovimas ir išvežimas iki 10 km atstumu</t>
  </si>
  <si>
    <t>Negrąžinamos medžiagos (skaldos ir žvyro mišinys), įkainis  ≥  6,00 Eur/m3 (sąmatoje įvertinamas su minuso ženklu)</t>
  </si>
  <si>
    <t>Dirvožemio vid. 10 cm pašalinimas, perstumiant buldozeriu iki 20 m, pakrovimas ir išvežimas utilizavimui iki 30 km atstumu</t>
  </si>
  <si>
    <t>Dirvožemio vid. 10cm pašalinimas, perstumiant buldozeriu iki 20 m, pakrovimas ir išvežimas sandėliavimui iki 10 km atstumu</t>
  </si>
  <si>
    <t>II gr. grunto kasimas ekskavatoriais, pakrovimas į savivarčius ir išvežimas utilizavimui iki 30 km atstumu</t>
  </si>
  <si>
    <t>II gr. grunto kasimas ekskavatoriais, pakrovimas į savivarčius ir išvežimas sandėliavimui iki 10 km atstumu</t>
  </si>
  <si>
    <t>3. Tako dangos konstrukcija (I var.)</t>
  </si>
  <si>
    <t>8 cm storio viršutinio kelkraščio sluoksnio įrengimas iš skaldažolės mišinio (skaldažolės 85%, dirvožemio 15%)</t>
  </si>
  <si>
    <t>5. Poilsio salelės ir tarplaipčių ir laiptų dangos konstrukcija</t>
  </si>
  <si>
    <t>Armatūros strypai S500 klasės (1 poliui 13vnt/6,8kg)</t>
  </si>
  <si>
    <t>Gręžtinis polis1,2m ilgio C30/37 XC2 XD2 XF2</t>
  </si>
  <si>
    <t>kg</t>
  </si>
  <si>
    <t>vnt.</t>
  </si>
  <si>
    <t>5.20</t>
  </si>
  <si>
    <t>6. Tako ir laiptų apstatymas ir saugaus eismo organizavimas</t>
  </si>
  <si>
    <t>Dangos ženklinimas ženklu Nr. 128 „Pėstieji“</t>
  </si>
  <si>
    <t>Dangos ženklinimas 1.31 ir 1.23 simboliais (polimerinėmis medžiagomis)</t>
  </si>
  <si>
    <t>Dangos ženklinimas 1.17 rodykle (polimerinėmis medžiagomis)</t>
  </si>
  <si>
    <t>Dangos ženklinimas 1.12 iš baltų trikampių sudaryta linija (polimerinėmis medžiagomis)</t>
  </si>
  <si>
    <t>7. Vandens nuvedimo sprendiniai</t>
  </si>
  <si>
    <r>
      <t>m</t>
    </r>
    <r>
      <rPr>
        <vertAlign val="superscript"/>
        <sz val="12"/>
        <rFont val="Times New Roman"/>
        <family val="1"/>
        <charset val="186"/>
      </rPr>
      <t>2</t>
    </r>
  </si>
  <si>
    <r>
      <t>m</t>
    </r>
    <r>
      <rPr>
        <vertAlign val="superscript"/>
        <sz val="12"/>
        <rFont val="Times New Roman"/>
        <family val="1"/>
        <charset val="186"/>
      </rPr>
      <t>3</t>
    </r>
  </si>
  <si>
    <r>
      <t>0,30 cm storio šalčiui atsparus smėlingo žvyro fr.0/32 sluoksnis, E</t>
    </r>
    <r>
      <rPr>
        <vertAlign val="subscript"/>
        <sz val="12"/>
        <rFont val="Times New Roman"/>
        <family val="1"/>
        <charset val="186"/>
      </rPr>
      <t>v2</t>
    </r>
    <r>
      <rPr>
        <sz val="12"/>
        <rFont val="Times New Roman"/>
        <family val="1"/>
        <charset val="186"/>
      </rPr>
      <t xml:space="preserve"> = 80 Mpa</t>
    </r>
  </si>
  <si>
    <t>Vid. = 0,20 cm storio skaldos/žvyro dangos nukasimas, pakrovimas ir išvežimas iki 10 km atstumu</t>
  </si>
  <si>
    <t>Dirvožemio vid. 20 cm pašalinimas, perstumiant buldozeriu iki 10 m, pakrovimas ir išvežimas utilizavimui iki 30 km atstumu</t>
  </si>
  <si>
    <t>Dirvožemio vid. 20cm pašalinimas, perstumiant buldozeriu iki 10 m, pakrovimas ir išvežimas sandėliavimui iki 10 km atstumu</t>
  </si>
  <si>
    <t>1. Paruošiamieji ir ardymo darbai</t>
  </si>
  <si>
    <t>3. Kelio dangos konstrukcija (I var.)</t>
  </si>
  <si>
    <t>5. Stovėjimo aikštelė</t>
  </si>
  <si>
    <t xml:space="preserve">Ažūrinių trinkelių tarpų užpildymas augliniu dirvožemiu </t>
  </si>
  <si>
    <t>Ažūrinių trinkelių tarpų užsėjimas</t>
  </si>
  <si>
    <t>5.11</t>
  </si>
  <si>
    <t>5.12</t>
  </si>
  <si>
    <t>7. Tako dangos konstrukcija (II var.)</t>
  </si>
  <si>
    <t>8.  Saugaus eismo organizavimas</t>
  </si>
  <si>
    <t>9. Konstrukcinio drenažo įrengimas</t>
  </si>
  <si>
    <t>1.10</t>
  </si>
  <si>
    <t>1.11</t>
  </si>
  <si>
    <t>1.13</t>
  </si>
  <si>
    <t>km</t>
  </si>
  <si>
    <t>1.1</t>
  </si>
  <si>
    <t>1.2</t>
  </si>
  <si>
    <t>1.3</t>
  </si>
  <si>
    <t>1.5</t>
  </si>
  <si>
    <t>1.6</t>
  </si>
  <si>
    <t>1.7</t>
  </si>
  <si>
    <t>1.8</t>
  </si>
  <si>
    <t>1.9</t>
  </si>
  <si>
    <t>1.14</t>
  </si>
  <si>
    <t>1.15</t>
  </si>
  <si>
    <t>1.16</t>
  </si>
  <si>
    <t>2.1</t>
  </si>
  <si>
    <t>2.2</t>
  </si>
  <si>
    <t>2.3</t>
  </si>
  <si>
    <t>2.4</t>
  </si>
  <si>
    <t>2.5</t>
  </si>
  <si>
    <t>2.6</t>
  </si>
  <si>
    <t>3.1</t>
  </si>
  <si>
    <t>3.2</t>
  </si>
  <si>
    <t>3.3</t>
  </si>
  <si>
    <t>3.4</t>
  </si>
  <si>
    <t>3.5</t>
  </si>
  <si>
    <t>Metalinė cinkuota h – 6,0 m aukščio atrama; su įleidžiamomis durelėmis</t>
  </si>
  <si>
    <t>LED šviestuvas 30W, disko formos, ≥100lm/W, 4000K su laikikliu. Apsauga nuo dulkių drėgmės - IP66. Su tvirtinimo detalėmis.</t>
  </si>
  <si>
    <t>Atramos pamatas 6,0 m aukščio atramai</t>
  </si>
  <si>
    <t>Apsauginė guma pamatui</t>
  </si>
  <si>
    <t>Metalo dažai atramų numeracinai, RAL 7035</t>
  </si>
  <si>
    <t>l</t>
  </si>
  <si>
    <t>Apšvietimo tinkas</t>
  </si>
  <si>
    <t>Apšvietimo atramos</t>
  </si>
  <si>
    <t>Apsauginis instaliacinis vamzdis Ø 75 mm klojimui atviru būdu</t>
  </si>
  <si>
    <t>Kabelio signalinė juosta</t>
  </si>
  <si>
    <t>Elektros įrenginių žymenys</t>
  </si>
  <si>
    <t>3.</t>
  </si>
  <si>
    <t>Plieninis Ø 14.2mm cinkuotas elektrodas; ilgis 1.5 m</t>
  </si>
  <si>
    <t>Gnybtas kryžminiam laido ir elektrodo sujungimui</t>
  </si>
  <si>
    <t>Įkalimo galvutė</t>
  </si>
  <si>
    <t>Antikorozinė pasta</t>
  </si>
  <si>
    <t>2.7</t>
  </si>
  <si>
    <t>Apšvietimo tinklo įrengimas (montavimo darbai)</t>
  </si>
  <si>
    <t>Trasos nužymėjimas</t>
  </si>
  <si>
    <t>Medžiagų išvežiojimas po objekto.teritoriją</t>
  </si>
  <si>
    <t>Tranšėjos kasimas ir užkasimas 1-2 kabeliams mechanizuotu būdu iki 1,0m gylio tranšėjoje. Kabelio tiesimui ir kabelio klojimas įvertinant žemės darbus.</t>
  </si>
  <si>
    <t>Polietileninių iki 75mm skersmens vamzdžių paklojimas tranšėjoje</t>
  </si>
  <si>
    <t>Signalinės juostos paklojimas virš pakloto kabelio</t>
  </si>
  <si>
    <t>Darbo duobių kasimas ir užkasimas uždaro perėjimo įrengimui</t>
  </si>
  <si>
    <t xml:space="preserve">Uždaro perėjimo įrengimas kryptinio gręžimo būdu įtraukiant iki 75 mm skersmens vamzdį </t>
  </si>
  <si>
    <t>Grunto tankinimas vibroplokštėmis</t>
  </si>
  <si>
    <t>Žalios vejos atstatymas iki 10cm, panaudojant esamą gruntą</t>
  </si>
  <si>
    <t>Kabelio tiesimas vamzdžiuose</t>
  </si>
  <si>
    <t>Kabelio montavimas atramoje, įrengtomis konstrukcijomis</t>
  </si>
  <si>
    <t>Kabelio galinė movos montavimas</t>
  </si>
  <si>
    <t>Elektros žymenų įrengimas</t>
  </si>
  <si>
    <t>Apšvietimo atramų montavimas (duobių gręžimas pamatams, pamatų montavimas)</t>
  </si>
  <si>
    <t>Šviestuvų montavimas ant atramos</t>
  </si>
  <si>
    <t>Atramų žymėjimas</t>
  </si>
  <si>
    <t>Įžeminimo įrengimas</t>
  </si>
  <si>
    <t>Įžeminimo kontūro varžos matavimas</t>
  </si>
  <si>
    <t>1.17</t>
  </si>
  <si>
    <t>1.18</t>
  </si>
  <si>
    <t>1.19</t>
  </si>
  <si>
    <t>1.20</t>
  </si>
  <si>
    <t>1.21</t>
  </si>
  <si>
    <t>1.22</t>
  </si>
  <si>
    <t>1.23</t>
  </si>
  <si>
    <t>1.24</t>
  </si>
  <si>
    <t>1.25</t>
  </si>
  <si>
    <t>Kabelio izoliacijos varžos matavimas</t>
  </si>
  <si>
    <t>Derinimo, programavimo darbai</t>
  </si>
  <si>
    <t>1.26</t>
  </si>
  <si>
    <t>1.27</t>
  </si>
  <si>
    <t>kompl</t>
  </si>
  <si>
    <t>Apšvietos matavimas objekto teritorijoje, dokumentacijos parengimas</t>
  </si>
  <si>
    <t>Geodezinė išpildomoji nuotrauka</t>
  </si>
  <si>
    <t>Izoliacijos, įžeminimo įrenginių kontaktinių jungčių, PEN, PE ir N laidų pereinamosios varžos, fazinio ir nulinio laidų grandinės varžos matavimai</t>
  </si>
  <si>
    <t>1.28</t>
  </si>
  <si>
    <t>Įžeminimas</t>
  </si>
  <si>
    <r>
      <t>PVC SN8 savitakiniai vamzdžiai DN 200 mm, su sujungimo detalėmis, kai tinklų paklojimo gylis H</t>
    </r>
    <r>
      <rPr>
        <vertAlign val="subscript"/>
        <sz val="12"/>
        <rFont val="Times New Roman"/>
        <family val="1"/>
        <charset val="186"/>
      </rPr>
      <t>vid</t>
    </r>
    <r>
      <rPr>
        <sz val="12"/>
        <rFont val="Times New Roman"/>
        <family val="1"/>
        <charset val="186"/>
      </rPr>
      <t>-1,70 m, įskaitant gruntinio vandens šalinimą, montavimo darbus, sistemos išbandymą, praplovimą, televizinę diagnostiką.</t>
    </r>
  </si>
  <si>
    <r>
      <t>PP SN8 savitakiniai vamzdžiai DN/ID 200 mm, su sujungimo detalėmis,  kai tinklų paklojimo gylis H</t>
    </r>
    <r>
      <rPr>
        <vertAlign val="subscript"/>
        <sz val="12"/>
        <rFont val="Times New Roman"/>
        <family val="1"/>
        <charset val="186"/>
      </rPr>
      <t>vid</t>
    </r>
    <r>
      <rPr>
        <sz val="12"/>
        <rFont val="Times New Roman"/>
        <family val="1"/>
        <charset val="186"/>
      </rPr>
      <t>-2,00 m, įskaitant gruntinio vandens šalinimą, montavimo darbus, sistemos išbandymą, praplovimą, televizinę diagnostiką.</t>
    </r>
  </si>
  <si>
    <r>
      <t>PP SN8 savitakiniai vamzdžiai DN/ID 400 mm, su sujungimo detalėmis,  kai tinklų paklojimo gylis H</t>
    </r>
    <r>
      <rPr>
        <vertAlign val="subscript"/>
        <sz val="12"/>
        <rFont val="Times New Roman"/>
        <family val="1"/>
        <charset val="186"/>
      </rPr>
      <t>vid</t>
    </r>
    <r>
      <rPr>
        <sz val="12"/>
        <rFont val="Times New Roman"/>
        <family val="1"/>
        <charset val="186"/>
      </rPr>
      <t>-3,00 m, įskaitant gruntinio vandens šalinimą, montavimo darbus, sistemos išbandymą, praplovimą, televizinę diagnostiką.</t>
    </r>
  </si>
  <si>
    <t>Protarpinis d200 su montavimu</t>
  </si>
  <si>
    <t>Protarpinis d400 su montavimu</t>
  </si>
  <si>
    <t>Smėlio kiekis pagrindui 10 cm, sutankinant</t>
  </si>
  <si>
    <t>Apsauginis smėlio užpylimas 30 cm virš vamzdžio, sutankinant.</t>
  </si>
  <si>
    <t>Šiukšlių išvežimo atstumas</t>
  </si>
  <si>
    <t>Vandens šalinimas</t>
  </si>
  <si>
    <t>val.</t>
  </si>
  <si>
    <t>Viso Žiniaraštyje Nr. 3</t>
  </si>
  <si>
    <t>Viso Žiniaraštyje Nr. 4</t>
  </si>
  <si>
    <t>Iš viso Žiniaraštyje Nr. 5</t>
  </si>
  <si>
    <t xml:space="preserve"> SĄNAUDŲ KIEKIŲ ŽINIARAŠTIS Nr. 5</t>
  </si>
  <si>
    <t>SĄNAUDŲ KIEKIŲ ŽINIARAŠTIS Nr. 4</t>
  </si>
  <si>
    <t>SĄNAUDŲ KIEKIŲ ŽINIARAŠTIS Nr. 3</t>
  </si>
  <si>
    <t>(I-II etapas)</t>
  </si>
  <si>
    <t xml:space="preserve">KL prijungimas prie esamos OL </t>
  </si>
  <si>
    <r>
      <t>Gnybtynas 25mm</t>
    </r>
    <r>
      <rPr>
        <vertAlign val="superscript"/>
        <sz val="12"/>
        <rFont val="Times New Roman"/>
        <family val="1"/>
        <charset val="186"/>
      </rPr>
      <t>2</t>
    </r>
    <r>
      <rPr>
        <sz val="12"/>
        <rFont val="Times New Roman"/>
        <family val="1"/>
        <charset val="186"/>
      </rPr>
      <t xml:space="preserve"> su saugikliu 1f/6A</t>
    </r>
  </si>
  <si>
    <r>
      <t>Kabelis Cu 3x1.5 mm</t>
    </r>
    <r>
      <rPr>
        <vertAlign val="superscript"/>
        <sz val="12"/>
        <rFont val="Times New Roman"/>
        <family val="1"/>
        <charset val="186"/>
      </rPr>
      <t>2</t>
    </r>
    <r>
      <rPr>
        <sz val="12"/>
        <rFont val="Times New Roman"/>
        <family val="1"/>
        <charset val="186"/>
      </rPr>
      <t xml:space="preserve"> su PVC izoliacija ir apvalkalu</t>
    </r>
  </si>
  <si>
    <r>
      <t>Jėgos kabelis įtampai iki 0,4kV; skirtas kloti žemėje Al 4x25 mm</t>
    </r>
    <r>
      <rPr>
        <vertAlign val="superscript"/>
        <sz val="12"/>
        <rFont val="Times New Roman"/>
        <family val="1"/>
        <charset val="186"/>
      </rPr>
      <t>2</t>
    </r>
  </si>
  <si>
    <r>
      <t>Galinė mova kabelio skerspjūviui 4x35 mm</t>
    </r>
    <r>
      <rPr>
        <vertAlign val="superscript"/>
        <sz val="12"/>
        <rFont val="Times New Roman"/>
        <family val="1"/>
        <charset val="186"/>
      </rPr>
      <t>2</t>
    </r>
  </si>
  <si>
    <r>
      <t>Antgaliai 1.5mm</t>
    </r>
    <r>
      <rPr>
        <vertAlign val="superscript"/>
        <sz val="12"/>
        <rFont val="Times New Roman"/>
        <family val="1"/>
        <charset val="186"/>
      </rPr>
      <t>2</t>
    </r>
    <r>
      <rPr>
        <sz val="12"/>
        <rFont val="Times New Roman"/>
        <family val="1"/>
        <charset val="186"/>
      </rPr>
      <t xml:space="preserve"> skerspjūvio kabeliams</t>
    </r>
  </si>
  <si>
    <r>
      <t>Antgaliai 25mm</t>
    </r>
    <r>
      <rPr>
        <vertAlign val="superscript"/>
        <sz val="12"/>
        <rFont val="Times New Roman"/>
        <family val="1"/>
        <charset val="186"/>
      </rPr>
      <t>2</t>
    </r>
    <r>
      <rPr>
        <sz val="12"/>
        <rFont val="Times New Roman"/>
        <family val="1"/>
        <charset val="186"/>
      </rPr>
      <t xml:space="preserve"> skerspjūvio kabeliams</t>
    </r>
  </si>
  <si>
    <r>
      <t>Įžeminimo laidininkas, geltonai žalias Cu 1x16mm</t>
    </r>
    <r>
      <rPr>
        <vertAlign val="superscript"/>
        <sz val="12"/>
        <rFont val="Times New Roman"/>
        <family val="1"/>
        <charset val="186"/>
      </rPr>
      <t>2</t>
    </r>
  </si>
  <si>
    <r>
      <t>Kabelio galų paruošimas įtampai iki 1kV, kai kabelio skerspjūvis 70mm</t>
    </r>
    <r>
      <rPr>
        <vertAlign val="superscript"/>
        <sz val="12"/>
        <rFont val="Times New Roman"/>
        <family val="1"/>
        <charset val="186"/>
      </rPr>
      <t>2</t>
    </r>
  </si>
  <si>
    <r>
      <t>Laidų ir kabelių vienvielių iki 70mm</t>
    </r>
    <r>
      <rPr>
        <vertAlign val="superscript"/>
        <sz val="12"/>
        <rFont val="Times New Roman"/>
        <family val="1"/>
        <charset val="186"/>
      </rPr>
      <t>2</t>
    </r>
    <r>
      <rPr>
        <sz val="12"/>
        <rFont val="Times New Roman"/>
        <family val="1"/>
        <charset val="186"/>
      </rPr>
      <t xml:space="preserve"> skerspjūvio prijungimas prie aparatinių gnybtų (maitinimo kabelio prijungimas prie atramos gnybtų)</t>
    </r>
  </si>
  <si>
    <r>
      <t>Laidų ir kabelių vienvielių iki 16mm</t>
    </r>
    <r>
      <rPr>
        <vertAlign val="superscript"/>
        <sz val="12"/>
        <rFont val="Times New Roman"/>
        <family val="1"/>
        <charset val="186"/>
      </rPr>
      <t>2</t>
    </r>
    <r>
      <rPr>
        <sz val="12"/>
        <rFont val="Times New Roman"/>
        <family val="1"/>
        <charset val="186"/>
      </rPr>
      <t xml:space="preserve"> skerspjūvio prijungimas prie aparatinių gnybtų (kabelio tarp atramos gnybtų ir šviestuvo prijungimas)</t>
    </r>
  </si>
  <si>
    <r>
      <t>Atramos prijungimas prie įžemintuvo Cu 1x16mm</t>
    </r>
    <r>
      <rPr>
        <vertAlign val="superscript"/>
        <sz val="12"/>
        <rFont val="Times New Roman"/>
        <family val="1"/>
        <charset val="186"/>
      </rPr>
      <t>2</t>
    </r>
    <r>
      <rPr>
        <sz val="12"/>
        <rFont val="Times New Roman"/>
        <family val="1"/>
        <charset val="186"/>
      </rPr>
      <t xml:space="preserve"> skerspjūvio kabeliu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</si>
</sst>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0"/>
      <name val="Arial"/>
      <family val="2"/>
      <charset val="186"/>
    </font>
    <font>
      <b/>
      <sz val="12"/>
      <name val="Times New Roman"/>
      <family val="1"/>
      <charset val="186"/>
    </font>
    <font>
      <sz val="12"/>
      <name val="Times New Roman"/>
      <family val="1"/>
      <charset val="186"/>
    </font>
    <font>
      <sz val="11"/>
      <color theme="1"/>
      <name val="Calibri"/>
      <family val="2"/>
      <charset val="186"/>
      <scheme val="minor"/>
    </font>
    <font>
      <sz val="11"/>
      <name val="Times New Roman"/>
      <family val="1"/>
      <charset val="186"/>
    </font>
    <font>
      <b/>
      <sz val="11"/>
      <name val="Times New Roman"/>
      <family val="1"/>
      <charset val="186"/>
    </font>
    <font>
      <i/>
      <sz val="12"/>
      <name val="Times New Roman"/>
      <family val="1"/>
      <charset val="186"/>
    </font>
    <font>
      <i/>
      <sz val="12"/>
      <color theme="1"/>
      <name val="Times New Roman"/>
      <family val="1"/>
      <charset val="186"/>
    </font>
    <font>
      <vertAlign val="superscript"/>
      <sz val="12"/>
      <name val="Times New Roman"/>
      <family val="1"/>
      <charset val="186"/>
    </font>
    <font>
      <vertAlign val="subscript"/>
      <sz val="12"/>
      <name val="Times New Roman"/>
      <family val="1"/>
      <charset val="186"/>
    </font>
    <font>
      <sz val="12"/>
      <name val="Calibri"/>
      <family val="2"/>
      <charset val="186"/>
      <scheme val="minor"/>
    </font>
    <font>
      <sz val="11"/>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3" fillId="0" borderId="0"/>
    <xf numFmtId="0" fontId="6" fillId="0" borderId="0"/>
    <xf numFmtId="0" fontId="6" fillId="0" borderId="0"/>
    <xf numFmtId="0" fontId="6" fillId="0" borderId="0"/>
  </cellStyleXfs>
  <cellXfs count="126">
    <xf numFmtId="0" fontId="0" fillId="0" borderId="0" xfId="0"/>
    <xf numFmtId="0" fontId="4" fillId="2" borderId="1" xfId="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5" fillId="0" borderId="0" xfId="0" applyFont="1" applyAlignment="1">
      <alignment horizont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0" borderId="2" xfId="0" applyFont="1" applyBorder="1" applyAlignment="1">
      <alignment horizontal="left" vertical="center" wrapText="1" indent="2"/>
    </xf>
    <xf numFmtId="0" fontId="5" fillId="0" borderId="2"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0" fontId="5" fillId="0" borderId="2" xfId="0" applyFont="1" applyBorder="1" applyAlignment="1">
      <alignment horizontal="left" vertical="center" wrapText="1" indent="15"/>
    </xf>
    <xf numFmtId="0" fontId="5" fillId="0" borderId="0" xfId="0" applyFont="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2" borderId="2" xfId="0" applyFont="1" applyFill="1" applyBorder="1" applyAlignment="1">
      <alignment horizontal="center" vertical="center" wrapText="1"/>
    </xf>
    <xf numFmtId="0" fontId="4" fillId="2" borderId="0" xfId="0" applyFont="1" applyFill="1" applyAlignment="1">
      <alignment horizontal="center"/>
    </xf>
    <xf numFmtId="0" fontId="8" fillId="2" borderId="2" xfId="1" applyFont="1" applyFill="1" applyBorder="1" applyAlignment="1">
      <alignment horizontal="center" vertical="center" wrapText="1"/>
    </xf>
    <xf numFmtId="164" fontId="8" fillId="2" borderId="2" xfId="1" applyNumberFormat="1" applyFont="1" applyFill="1" applyBorder="1" applyAlignment="1">
      <alignment horizontal="center" vertical="center" wrapText="1"/>
    </xf>
    <xf numFmtId="0" fontId="8" fillId="2" borderId="3" xfId="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1" fontId="4" fillId="2" borderId="2" xfId="1"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xf>
    <xf numFmtId="0" fontId="7" fillId="2" borderId="2" xfId="2" applyFont="1" applyFill="1" applyBorder="1" applyAlignment="1">
      <alignment horizontal="left" vertical="center" wrapText="1"/>
    </xf>
    <xf numFmtId="0" fontId="7" fillId="2" borderId="2" xfId="2" applyFont="1" applyFill="1" applyBorder="1" applyAlignment="1">
      <alignment horizontal="center" vertical="center" wrapText="1"/>
    </xf>
    <xf numFmtId="1" fontId="7" fillId="2" borderId="2" xfId="2" applyNumberFormat="1" applyFont="1" applyFill="1" applyBorder="1" applyAlignment="1">
      <alignment horizontal="center" vertical="center" wrapText="1"/>
    </xf>
    <xf numFmtId="0" fontId="7" fillId="2" borderId="3" xfId="2" applyFont="1" applyFill="1" applyBorder="1" applyAlignment="1">
      <alignment horizontal="left" vertical="center" wrapText="1"/>
    </xf>
    <xf numFmtId="0" fontId="1" fillId="0" borderId="2" xfId="0" applyFont="1" applyBorder="1" applyAlignment="1">
      <alignment vertical="center" wrapText="1"/>
    </xf>
    <xf numFmtId="0" fontId="1" fillId="2" borderId="0" xfId="0" applyFont="1" applyFill="1"/>
    <xf numFmtId="0" fontId="5" fillId="2" borderId="0" xfId="0" applyFont="1" applyFill="1" applyAlignment="1">
      <alignment horizontal="center"/>
    </xf>
    <xf numFmtId="0" fontId="4" fillId="2" borderId="1" xfId="0" applyFont="1" applyFill="1" applyBorder="1" applyAlignment="1">
      <alignment horizontal="center" vertical="center"/>
    </xf>
    <xf numFmtId="0" fontId="2" fillId="2" borderId="0" xfId="0" applyFont="1" applyFill="1" applyAlignment="1">
      <alignment horizontal="center" vertical="center"/>
    </xf>
    <xf numFmtId="0" fontId="5" fillId="2" borderId="2" xfId="0" applyFont="1" applyFill="1" applyBorder="1" applyAlignment="1">
      <alignment horizontal="left" vertical="center" wrapText="1" indent="2"/>
    </xf>
    <xf numFmtId="0" fontId="5" fillId="2" borderId="2" xfId="0" applyFont="1" applyFill="1" applyBorder="1" applyAlignment="1">
      <alignment vertical="center" wrapText="1"/>
    </xf>
    <xf numFmtId="0" fontId="10" fillId="2" borderId="0" xfId="0" applyFont="1" applyFill="1"/>
    <xf numFmtId="2" fontId="5" fillId="2" borderId="2" xfId="0" applyNumberFormat="1" applyFont="1" applyFill="1" applyBorder="1" applyAlignment="1">
      <alignment horizontal="left" vertical="center" wrapText="1"/>
    </xf>
    <xf numFmtId="2" fontId="5" fillId="2" borderId="2" xfId="0" applyNumberFormat="1" applyFont="1" applyFill="1" applyBorder="1" applyAlignment="1">
      <alignment horizontal="center" vertical="center"/>
    </xf>
    <xf numFmtId="0" fontId="5" fillId="2" borderId="2" xfId="0" applyFont="1" applyFill="1" applyBorder="1" applyAlignment="1">
      <alignment horizontal="left" vertical="center" wrapText="1" indent="1"/>
    </xf>
    <xf numFmtId="2" fontId="5" fillId="2" borderId="2" xfId="3" applyNumberFormat="1" applyFont="1" applyFill="1" applyBorder="1" applyAlignment="1">
      <alignment horizontal="left" vertical="center" wrapText="1"/>
    </xf>
    <xf numFmtId="2" fontId="1" fillId="2" borderId="2" xfId="0" applyNumberFormat="1" applyFont="1" applyFill="1" applyBorder="1" applyAlignment="1">
      <alignment horizontal="left" vertical="center" wrapText="1"/>
    </xf>
    <xf numFmtId="0" fontId="5" fillId="2" borderId="2" xfId="0" applyFont="1" applyFill="1" applyBorder="1" applyAlignment="1">
      <alignment horizontal="left" vertical="center" wrapText="1" indent="15"/>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xf>
    <xf numFmtId="49" fontId="5" fillId="2" borderId="2" xfId="0" applyNumberFormat="1" applyFont="1" applyFill="1" applyBorder="1" applyAlignment="1">
      <alignment horizontal="left" vertical="center" wrapText="1"/>
    </xf>
    <xf numFmtId="0" fontId="5" fillId="2" borderId="0" xfId="0" applyFont="1" applyFill="1" applyAlignment="1">
      <alignment horizontal="center" vertical="center"/>
    </xf>
    <xf numFmtId="49" fontId="5" fillId="2" borderId="2" xfId="0" applyNumberFormat="1" applyFont="1" applyFill="1" applyBorder="1" applyAlignment="1">
      <alignment horizontal="center" vertical="center"/>
    </xf>
    <xf numFmtId="0" fontId="13" fillId="2" borderId="0" xfId="0" applyFont="1" applyFill="1"/>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4" fontId="5" fillId="2" borderId="2" xfId="0" applyNumberFormat="1" applyFont="1" applyFill="1" applyBorder="1" applyAlignment="1">
      <alignment vertical="center" wrapText="1"/>
    </xf>
    <xf numFmtId="4" fontId="9" fillId="4" borderId="5" xfId="0" applyNumberFormat="1" applyFont="1" applyFill="1" applyBorder="1" applyAlignment="1">
      <alignment horizontal="center" vertical="center" wrapText="1"/>
    </xf>
    <xf numFmtId="4" fontId="0" fillId="3" borderId="5" xfId="0" applyNumberFormat="1" applyFill="1" applyBorder="1" applyAlignment="1">
      <alignment horizontal="center" vertical="center" wrapText="1"/>
    </xf>
    <xf numFmtId="4" fontId="4" fillId="3" borderId="5" xfId="0" applyNumberFormat="1" applyFont="1" applyFill="1" applyBorder="1" applyAlignment="1">
      <alignment horizontal="center" vertical="center" wrapText="1"/>
    </xf>
    <xf numFmtId="4" fontId="4" fillId="3" borderId="5" xfId="0" applyNumberFormat="1" applyFont="1" applyFill="1" applyBorder="1" applyAlignment="1">
      <alignment horizontal="center" vertical="center"/>
    </xf>
    <xf numFmtId="4" fontId="5" fillId="2" borderId="2" xfId="0" applyNumberFormat="1" applyFont="1" applyFill="1" applyBorder="1" applyAlignment="1">
      <alignment vertical="center"/>
    </xf>
    <xf numFmtId="4" fontId="9" fillId="4" borderId="4" xfId="0" applyNumberFormat="1" applyFont="1" applyFill="1" applyBorder="1" applyAlignment="1">
      <alignment vertical="center" wrapText="1"/>
    </xf>
    <xf numFmtId="4" fontId="0" fillId="3" borderId="4" xfId="0" applyNumberFormat="1" applyFill="1" applyBorder="1" applyAlignment="1">
      <alignment vertical="center" wrapText="1"/>
    </xf>
    <xf numFmtId="4" fontId="4" fillId="3" borderId="4" xfId="0" applyNumberFormat="1" applyFont="1" applyFill="1" applyBorder="1" applyAlignment="1">
      <alignment vertical="center" wrapText="1"/>
    </xf>
    <xf numFmtId="4" fontId="4" fillId="3" borderId="4" xfId="0" applyNumberFormat="1" applyFont="1" applyFill="1" applyBorder="1" applyAlignment="1">
      <alignment vertical="center"/>
    </xf>
    <xf numFmtId="0" fontId="5" fillId="2" borderId="1" xfId="0" applyFont="1" applyFill="1" applyBorder="1" applyAlignment="1">
      <alignment horizontal="center" vertical="center" wrapText="1"/>
    </xf>
    <xf numFmtId="0" fontId="4" fillId="3" borderId="5" xfId="0" applyFont="1" applyFill="1" applyBorder="1" applyAlignment="1">
      <alignment horizontal="center"/>
    </xf>
    <xf numFmtId="0" fontId="4" fillId="3" borderId="2" xfId="0" applyFont="1" applyFill="1" applyBorder="1" applyAlignment="1">
      <alignment horizontal="justify" vertical="center" wrapText="1"/>
    </xf>
    <xf numFmtId="0" fontId="4" fillId="3" borderId="8" xfId="0" applyFont="1" applyFill="1" applyBorder="1" applyAlignment="1">
      <alignment horizontal="center"/>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wrapText="1" indent="1"/>
    </xf>
    <xf numFmtId="0" fontId="4" fillId="3" borderId="2" xfId="0" applyFont="1" applyFill="1" applyBorder="1" applyAlignment="1">
      <alignment vertical="center" wrapText="1"/>
    </xf>
    <xf numFmtId="4" fontId="5" fillId="2" borderId="6" xfId="0" applyNumberFormat="1" applyFont="1" applyFill="1" applyBorder="1" applyAlignment="1">
      <alignment vertical="center" wrapText="1"/>
    </xf>
    <xf numFmtId="4" fontId="5" fillId="2" borderId="1" xfId="0" applyNumberFormat="1" applyFont="1" applyFill="1" applyBorder="1" applyAlignment="1">
      <alignment vertical="center" wrapText="1"/>
    </xf>
    <xf numFmtId="4" fontId="5" fillId="3" borderId="4" xfId="0" applyNumberFormat="1" applyFont="1" applyFill="1" applyBorder="1" applyAlignment="1">
      <alignment vertical="center" wrapText="1"/>
    </xf>
    <xf numFmtId="4" fontId="4" fillId="3" borderId="5" xfId="0" applyNumberFormat="1" applyFont="1" applyFill="1" applyBorder="1" applyAlignment="1">
      <alignment vertical="center" wrapText="1"/>
    </xf>
    <xf numFmtId="4" fontId="5" fillId="3" borderId="5" xfId="0" applyNumberFormat="1" applyFont="1" applyFill="1" applyBorder="1" applyAlignment="1">
      <alignment vertical="center"/>
    </xf>
    <xf numFmtId="4" fontId="4" fillId="3" borderId="7" xfId="0" applyNumberFormat="1" applyFont="1" applyFill="1" applyBorder="1" applyAlignment="1">
      <alignment vertical="center" wrapText="1"/>
    </xf>
    <xf numFmtId="0" fontId="5" fillId="0" borderId="1" xfId="0" applyFont="1" applyBorder="1" applyAlignment="1">
      <alignment horizontal="center" vertical="center" wrapText="1"/>
    </xf>
    <xf numFmtId="0" fontId="5" fillId="3" borderId="9" xfId="0" applyFont="1" applyFill="1" applyBorder="1"/>
    <xf numFmtId="4" fontId="5" fillId="0" borderId="6" xfId="0" applyNumberFormat="1" applyFont="1" applyBorder="1" applyAlignment="1">
      <alignment vertical="center" wrapText="1"/>
    </xf>
    <xf numFmtId="4" fontId="5" fillId="0" borderId="2" xfId="0" applyNumberFormat="1" applyFont="1" applyBorder="1" applyAlignment="1">
      <alignment vertical="center"/>
    </xf>
    <xf numFmtId="4" fontId="5" fillId="0" borderId="2" xfId="0" applyNumberFormat="1" applyFont="1" applyBorder="1" applyAlignment="1">
      <alignment vertical="center" wrapText="1"/>
    </xf>
    <xf numFmtId="4" fontId="5" fillId="0" borderId="1" xfId="0" applyNumberFormat="1" applyFont="1" applyBorder="1" applyAlignment="1">
      <alignment vertical="center" wrapText="1"/>
    </xf>
    <xf numFmtId="4" fontId="7" fillId="2" borderId="2" xfId="2" applyNumberFormat="1" applyFont="1" applyFill="1" applyBorder="1" applyAlignment="1">
      <alignment vertical="center" wrapText="1"/>
    </xf>
    <xf numFmtId="4" fontId="4" fillId="3" borderId="5" xfId="0" applyNumberFormat="1" applyFont="1" applyFill="1" applyBorder="1" applyAlignment="1">
      <alignment vertical="center"/>
    </xf>
    <xf numFmtId="2" fontId="5" fillId="2" borderId="0" xfId="0" applyNumberFormat="1" applyFont="1" applyFill="1" applyAlignment="1">
      <alignment horizontal="center"/>
    </xf>
    <xf numFmtId="2" fontId="4" fillId="2" borderId="2" xfId="0" applyNumberFormat="1" applyFont="1" applyFill="1" applyBorder="1" applyAlignment="1">
      <alignment horizontal="center" vertical="center" wrapText="1"/>
    </xf>
    <xf numFmtId="2" fontId="1" fillId="2" borderId="0" xfId="0" applyNumberFormat="1" applyFont="1" applyFill="1"/>
    <xf numFmtId="2" fontId="4" fillId="2" borderId="1" xfId="0" applyNumberFormat="1" applyFont="1" applyFill="1" applyBorder="1" applyAlignment="1">
      <alignment horizontal="center" vertical="center" wrapText="1"/>
    </xf>
    <xf numFmtId="2" fontId="5" fillId="2" borderId="0" xfId="0" applyNumberFormat="1" applyFont="1" applyFill="1" applyAlignment="1">
      <alignment horizontal="center" vertical="center"/>
    </xf>
    <xf numFmtId="2" fontId="13" fillId="2" borderId="0" xfId="0" applyNumberFormat="1" applyFont="1" applyFill="1"/>
    <xf numFmtId="2" fontId="5" fillId="0" borderId="0" xfId="0" applyNumberFormat="1" applyFont="1" applyAlignment="1">
      <alignment horizontal="center" vertical="center"/>
    </xf>
    <xf numFmtId="2" fontId="0" fillId="0" borderId="0" xfId="0" applyNumberFormat="1"/>
    <xf numFmtId="4" fontId="4" fillId="2" borderId="2" xfId="0" applyNumberFormat="1" applyFont="1" applyFill="1" applyBorder="1"/>
    <xf numFmtId="4" fontId="4" fillId="0" borderId="2" xfId="0" applyNumberFormat="1" applyFont="1" applyBorder="1" applyAlignment="1">
      <alignment vertical="center"/>
    </xf>
    <xf numFmtId="4" fontId="2" fillId="2" borderId="2" xfId="0" applyNumberFormat="1" applyFont="1" applyFill="1" applyBorder="1" applyAlignment="1">
      <alignment vertical="center"/>
    </xf>
    <xf numFmtId="0" fontId="4" fillId="2" borderId="0" xfId="0" applyFont="1" applyFill="1" applyAlignment="1">
      <alignment horizontal="center"/>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2" borderId="5" xfId="0" applyFont="1" applyFill="1" applyBorder="1" applyAlignment="1">
      <alignment horizontal="right"/>
    </xf>
    <xf numFmtId="2" fontId="4" fillId="3" borderId="3" xfId="0" applyNumberFormat="1" applyFont="1" applyFill="1" applyBorder="1" applyAlignment="1">
      <alignment horizontal="center" vertical="center" wrapText="1"/>
    </xf>
    <xf numFmtId="0" fontId="0" fillId="3" borderId="4" xfId="0" applyFill="1" applyBorder="1" applyAlignment="1">
      <alignment horizontal="center" vertical="center" wrapText="1"/>
    </xf>
    <xf numFmtId="0" fontId="14" fillId="3" borderId="4" xfId="0" applyFont="1" applyFill="1" applyBorder="1" applyAlignment="1">
      <alignment horizontal="center" vertical="center" wrapText="1"/>
    </xf>
    <xf numFmtId="2" fontId="4" fillId="3" borderId="3" xfId="0" applyNumberFormat="1" applyFont="1" applyFill="1" applyBorder="1" applyAlignment="1">
      <alignment horizontal="center" vertical="center"/>
    </xf>
    <xf numFmtId="0" fontId="0" fillId="3" borderId="4" xfId="0"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xf numFmtId="0" fontId="4" fillId="3" borderId="3"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0" fillId="4" borderId="4" xfId="0"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2" borderId="2" xfId="0" applyFont="1" applyFill="1" applyBorder="1" applyAlignment="1">
      <alignment horizontal="right"/>
    </xf>
    <xf numFmtId="0" fontId="14" fillId="3" borderId="4" xfId="0" applyFont="1" applyFill="1" applyBorder="1" applyAlignment="1">
      <alignment horizontal="center" vertical="center"/>
    </xf>
    <xf numFmtId="0" fontId="4" fillId="3" borderId="3" xfId="0" applyFont="1" applyFill="1" applyBorder="1" applyAlignment="1">
      <alignment horizontal="left" vertical="center" wrapText="1"/>
    </xf>
    <xf numFmtId="0" fontId="0" fillId="3" borderId="4" xfId="0" applyFill="1" applyBorder="1" applyAlignment="1">
      <alignment horizontal="left" vertical="center" wrapText="1"/>
    </xf>
    <xf numFmtId="0" fontId="4" fillId="3" borderId="3" xfId="0" applyFont="1" applyFill="1" applyBorder="1" applyAlignment="1">
      <alignment horizontal="center"/>
    </xf>
    <xf numFmtId="0" fontId="0" fillId="3" borderId="4" xfId="0" applyFill="1" applyBorder="1" applyAlignment="1">
      <alignment horizontal="center"/>
    </xf>
    <xf numFmtId="0" fontId="4" fillId="3" borderId="3" xfId="0" applyFont="1" applyFill="1" applyBorder="1" applyAlignment="1">
      <alignment horizontal="justify" vertical="center" wrapText="1"/>
    </xf>
    <xf numFmtId="0" fontId="0" fillId="3" borderId="4" xfId="0" applyFill="1" applyBorder="1" applyAlignment="1">
      <alignment vertical="center" wrapText="1"/>
    </xf>
    <xf numFmtId="0" fontId="4" fillId="0" borderId="3" xfId="0" applyFont="1" applyBorder="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0" xfId="0" applyFont="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cellXfs>
  <cellStyles count="5">
    <cellStyle name="Įprastas" xfId="0" builtinId="0"/>
    <cellStyle name="Įprastas 2" xfId="3" xr:uid="{C5D0C6CD-CA21-4F5B-B511-04659A131557}"/>
    <cellStyle name="Normal 2 3" xfId="4" xr:uid="{18A7C371-3220-4E6E-B5B3-32E5B2F3EA89}"/>
    <cellStyle name="Normal 4" xfId="2" xr:uid="{E7CCCC4F-A10E-4910-8DCE-3509BBE0408D}"/>
    <cellStyle name="Normal 95" xfId="1" xr:uid="{0A15275C-C66C-41C2-AE86-73774DA99F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0"/>
  <sheetViews>
    <sheetView topLeftCell="A54" zoomScale="85" zoomScaleNormal="85" workbookViewId="0">
      <selection activeCell="E59" sqref="E59"/>
    </sheetView>
  </sheetViews>
  <sheetFormatPr defaultColWidth="9.1796875" defaultRowHeight="36.75" customHeight="1" x14ac:dyDescent="0.35"/>
  <cols>
    <col min="1" max="1" width="7.81640625" style="30" customWidth="1"/>
    <col min="2" max="2" width="56.453125" style="30" customWidth="1"/>
    <col min="3" max="3" width="12.453125" style="30" customWidth="1"/>
    <col min="4" max="4" width="11.453125" style="85" customWidth="1"/>
    <col min="5" max="5" width="14.1796875" style="30" customWidth="1"/>
    <col min="6" max="6" width="15.54296875" style="30" customWidth="1"/>
    <col min="7" max="16384" width="9.1796875" style="30"/>
  </cols>
  <sheetData>
    <row r="1" spans="1:6" ht="12" customHeight="1" x14ac:dyDescent="0.35">
      <c r="C1" s="31"/>
      <c r="D1" s="83"/>
    </row>
    <row r="2" spans="1:6" ht="19.5" customHeight="1" x14ac:dyDescent="0.35">
      <c r="A2" s="94" t="s">
        <v>0</v>
      </c>
      <c r="B2" s="94"/>
      <c r="C2" s="94"/>
      <c r="D2" s="94"/>
      <c r="E2" s="94"/>
      <c r="F2" s="94"/>
    </row>
    <row r="3" spans="1:6" ht="15" customHeight="1" x14ac:dyDescent="0.35">
      <c r="A3" s="94" t="s">
        <v>9</v>
      </c>
      <c r="B3" s="94"/>
      <c r="C3" s="94"/>
      <c r="D3" s="94"/>
      <c r="E3" s="94"/>
      <c r="F3" s="94"/>
    </row>
    <row r="4" spans="1:6" ht="18" customHeight="1" x14ac:dyDescent="0.35">
      <c r="A4" s="94" t="s">
        <v>1</v>
      </c>
      <c r="B4" s="94"/>
      <c r="C4" s="94"/>
      <c r="D4" s="94"/>
      <c r="E4" s="94"/>
      <c r="F4" s="94"/>
    </row>
    <row r="5" spans="1:6" ht="10.5" customHeight="1" x14ac:dyDescent="0.35"/>
    <row r="6" spans="1:6" ht="49.5" customHeight="1" x14ac:dyDescent="0.35">
      <c r="A6" s="4" t="s">
        <v>2</v>
      </c>
      <c r="B6" s="5" t="s">
        <v>3</v>
      </c>
      <c r="C6" s="5" t="s">
        <v>4</v>
      </c>
      <c r="D6" s="86" t="s">
        <v>5</v>
      </c>
      <c r="E6" s="1" t="s">
        <v>6</v>
      </c>
      <c r="F6" s="2" t="s">
        <v>7</v>
      </c>
    </row>
    <row r="7" spans="1:6" s="33" customFormat="1" ht="21.75" customHeight="1" x14ac:dyDescent="0.35">
      <c r="A7" s="5">
        <v>1</v>
      </c>
      <c r="B7" s="5">
        <v>2</v>
      </c>
      <c r="C7" s="5">
        <v>3</v>
      </c>
      <c r="D7" s="5">
        <v>4</v>
      </c>
      <c r="E7" s="5">
        <v>5</v>
      </c>
      <c r="F7" s="32">
        <v>6</v>
      </c>
    </row>
    <row r="8" spans="1:6" ht="13.5" customHeight="1" x14ac:dyDescent="0.35">
      <c r="A8" s="106" t="s">
        <v>160</v>
      </c>
      <c r="B8" s="99"/>
      <c r="C8" s="99"/>
      <c r="D8" s="99"/>
      <c r="E8" s="49"/>
      <c r="F8" s="50"/>
    </row>
    <row r="9" spans="1:6" ht="25" customHeight="1" x14ac:dyDescent="0.35">
      <c r="A9" s="34" t="s">
        <v>11</v>
      </c>
      <c r="B9" s="35" t="s">
        <v>12</v>
      </c>
      <c r="C9" s="16" t="s">
        <v>142</v>
      </c>
      <c r="D9" s="16">
        <v>590</v>
      </c>
      <c r="E9" s="56"/>
      <c r="F9" s="51">
        <f>D9*E9</f>
        <v>0</v>
      </c>
    </row>
    <row r="10" spans="1:6" s="36" customFormat="1" ht="15" customHeight="1" x14ac:dyDescent="0.35">
      <c r="A10" s="107" t="s">
        <v>13</v>
      </c>
      <c r="B10" s="108"/>
      <c r="C10" s="108"/>
      <c r="D10" s="108"/>
      <c r="E10" s="57"/>
      <c r="F10" s="52"/>
    </row>
    <row r="11" spans="1:6" ht="30" customHeight="1" x14ac:dyDescent="0.35">
      <c r="A11" s="34" t="s">
        <v>14</v>
      </c>
      <c r="B11" s="35" t="s">
        <v>15</v>
      </c>
      <c r="C11" s="16" t="s">
        <v>16</v>
      </c>
      <c r="D11" s="16">
        <v>12</v>
      </c>
      <c r="E11" s="56"/>
      <c r="F11" s="51">
        <f>D11*E11</f>
        <v>0</v>
      </c>
    </row>
    <row r="12" spans="1:6" ht="30" customHeight="1" x14ac:dyDescent="0.35">
      <c r="A12" s="34" t="s">
        <v>17</v>
      </c>
      <c r="B12" s="35" t="s">
        <v>18</v>
      </c>
      <c r="C12" s="16" t="s">
        <v>16</v>
      </c>
      <c r="D12" s="16">
        <v>6</v>
      </c>
      <c r="E12" s="56"/>
      <c r="F12" s="51">
        <f>D12*E12</f>
        <v>0</v>
      </c>
    </row>
    <row r="13" spans="1:6" ht="30" customHeight="1" x14ac:dyDescent="0.35">
      <c r="A13" s="34" t="s">
        <v>19</v>
      </c>
      <c r="B13" s="35" t="s">
        <v>20</v>
      </c>
      <c r="C13" s="16" t="s">
        <v>16</v>
      </c>
      <c r="D13" s="16">
        <v>1</v>
      </c>
      <c r="E13" s="56"/>
      <c r="F13" s="51">
        <f>D13*E13</f>
        <v>0</v>
      </c>
    </row>
    <row r="14" spans="1:6" s="36" customFormat="1" ht="15" customHeight="1" x14ac:dyDescent="0.35">
      <c r="A14" s="107" t="s">
        <v>21</v>
      </c>
      <c r="B14" s="108"/>
      <c r="C14" s="108"/>
      <c r="D14" s="108"/>
      <c r="E14" s="57"/>
      <c r="F14" s="52"/>
    </row>
    <row r="15" spans="1:6" ht="30" customHeight="1" x14ac:dyDescent="0.35">
      <c r="A15" s="34" t="s">
        <v>22</v>
      </c>
      <c r="B15" s="35" t="s">
        <v>15</v>
      </c>
      <c r="C15" s="16" t="s">
        <v>16</v>
      </c>
      <c r="D15" s="16">
        <v>68</v>
      </c>
      <c r="E15" s="56"/>
      <c r="F15" s="51">
        <f t="shared" ref="F15:F22" si="0">D15*E15</f>
        <v>0</v>
      </c>
    </row>
    <row r="16" spans="1:6" ht="30" customHeight="1" x14ac:dyDescent="0.35">
      <c r="A16" s="34" t="s">
        <v>23</v>
      </c>
      <c r="B16" s="35" t="s">
        <v>18</v>
      </c>
      <c r="C16" s="16" t="s">
        <v>16</v>
      </c>
      <c r="D16" s="16">
        <v>12</v>
      </c>
      <c r="E16" s="56"/>
      <c r="F16" s="51">
        <f t="shared" si="0"/>
        <v>0</v>
      </c>
    </row>
    <row r="17" spans="1:6" ht="30" customHeight="1" x14ac:dyDescent="0.35">
      <c r="A17" s="34" t="s">
        <v>24</v>
      </c>
      <c r="B17" s="35" t="s">
        <v>20</v>
      </c>
      <c r="C17" s="16" t="s">
        <v>16</v>
      </c>
      <c r="D17" s="16">
        <v>2</v>
      </c>
      <c r="E17" s="56"/>
      <c r="F17" s="51">
        <f t="shared" si="0"/>
        <v>0</v>
      </c>
    </row>
    <row r="18" spans="1:6" ht="25" customHeight="1" x14ac:dyDescent="0.35">
      <c r="A18" s="34" t="s">
        <v>25</v>
      </c>
      <c r="B18" s="35" t="s">
        <v>26</v>
      </c>
      <c r="C18" s="16" t="s">
        <v>161</v>
      </c>
      <c r="D18" s="16">
        <v>5422</v>
      </c>
      <c r="E18" s="56"/>
      <c r="F18" s="51">
        <f t="shared" si="0"/>
        <v>0</v>
      </c>
    </row>
    <row r="19" spans="1:6" ht="30" customHeight="1" x14ac:dyDescent="0.35">
      <c r="A19" s="34" t="s">
        <v>27</v>
      </c>
      <c r="B19" s="37" t="s">
        <v>174</v>
      </c>
      <c r="C19" s="38" t="s">
        <v>194</v>
      </c>
      <c r="D19" s="44">
        <v>32</v>
      </c>
      <c r="E19" s="56"/>
      <c r="F19" s="51">
        <f t="shared" si="0"/>
        <v>0</v>
      </c>
    </row>
    <row r="20" spans="1:6" ht="35" customHeight="1" x14ac:dyDescent="0.35">
      <c r="A20" s="39" t="s">
        <v>28</v>
      </c>
      <c r="B20" s="37" t="s">
        <v>175</v>
      </c>
      <c r="C20" s="38" t="s">
        <v>137</v>
      </c>
      <c r="D20" s="44">
        <v>2</v>
      </c>
      <c r="E20" s="56"/>
      <c r="F20" s="51">
        <f t="shared" si="0"/>
        <v>0</v>
      </c>
    </row>
    <row r="21" spans="1:6" ht="35" customHeight="1" x14ac:dyDescent="0.35">
      <c r="A21" s="39" t="s">
        <v>29</v>
      </c>
      <c r="B21" s="37" t="s">
        <v>176</v>
      </c>
      <c r="C21" s="38" t="s">
        <v>195</v>
      </c>
      <c r="D21" s="44">
        <v>125</v>
      </c>
      <c r="E21" s="56"/>
      <c r="F21" s="51">
        <f t="shared" si="0"/>
        <v>0</v>
      </c>
    </row>
    <row r="22" spans="1:6" ht="35" customHeight="1" x14ac:dyDescent="0.35">
      <c r="A22" s="39" t="s">
        <v>30</v>
      </c>
      <c r="B22" s="37" t="s">
        <v>177</v>
      </c>
      <c r="C22" s="38" t="s">
        <v>195</v>
      </c>
      <c r="D22" s="44">
        <v>503</v>
      </c>
      <c r="E22" s="56"/>
      <c r="F22" s="51">
        <f t="shared" si="0"/>
        <v>0</v>
      </c>
    </row>
    <row r="23" spans="1:6" ht="20.149999999999999" customHeight="1" x14ac:dyDescent="0.35">
      <c r="A23" s="106" t="s">
        <v>163</v>
      </c>
      <c r="B23" s="99"/>
      <c r="C23" s="99"/>
      <c r="D23" s="99"/>
      <c r="E23" s="58"/>
      <c r="F23" s="53"/>
    </row>
    <row r="24" spans="1:6" ht="38.25" customHeight="1" x14ac:dyDescent="0.35">
      <c r="A24" s="34" t="s">
        <v>31</v>
      </c>
      <c r="B24" s="37" t="s">
        <v>178</v>
      </c>
      <c r="C24" s="16" t="s">
        <v>162</v>
      </c>
      <c r="D24" s="16">
        <v>1493.8</v>
      </c>
      <c r="E24" s="56"/>
      <c r="F24" s="51">
        <f t="shared" ref="F24:F29" si="1">D24*E24</f>
        <v>0</v>
      </c>
    </row>
    <row r="25" spans="1:6" ht="34.5" customHeight="1" x14ac:dyDescent="0.35">
      <c r="A25" s="34" t="s">
        <v>32</v>
      </c>
      <c r="B25" s="37" t="s">
        <v>179</v>
      </c>
      <c r="C25" s="16" t="s">
        <v>162</v>
      </c>
      <c r="D25" s="16">
        <v>5975.2</v>
      </c>
      <c r="E25" s="56"/>
      <c r="F25" s="51">
        <f t="shared" si="1"/>
        <v>0</v>
      </c>
    </row>
    <row r="26" spans="1:6" ht="30" customHeight="1" x14ac:dyDescent="0.35">
      <c r="A26" s="34" t="s">
        <v>33</v>
      </c>
      <c r="B26" s="35" t="s">
        <v>34</v>
      </c>
      <c r="C26" s="16" t="s">
        <v>161</v>
      </c>
      <c r="D26" s="16">
        <v>1800</v>
      </c>
      <c r="E26" s="56"/>
      <c r="F26" s="51">
        <f t="shared" si="1"/>
        <v>0</v>
      </c>
    </row>
    <row r="27" spans="1:6" ht="25" customHeight="1" x14ac:dyDescent="0.35">
      <c r="A27" s="34" t="s">
        <v>35</v>
      </c>
      <c r="B27" s="35" t="s">
        <v>36</v>
      </c>
      <c r="C27" s="16" t="s">
        <v>162</v>
      </c>
      <c r="D27" s="16">
        <v>540</v>
      </c>
      <c r="E27" s="56"/>
      <c r="F27" s="51">
        <f t="shared" si="1"/>
        <v>0</v>
      </c>
    </row>
    <row r="28" spans="1:6" ht="25" customHeight="1" x14ac:dyDescent="0.35">
      <c r="A28" s="34" t="s">
        <v>37</v>
      </c>
      <c r="B28" s="35" t="s">
        <v>38</v>
      </c>
      <c r="C28" s="16" t="s">
        <v>161</v>
      </c>
      <c r="D28" s="16">
        <v>5200</v>
      </c>
      <c r="E28" s="56"/>
      <c r="F28" s="51">
        <f t="shared" si="1"/>
        <v>0</v>
      </c>
    </row>
    <row r="29" spans="1:6" ht="30" customHeight="1" x14ac:dyDescent="0.35">
      <c r="A29" s="34" t="s">
        <v>39</v>
      </c>
      <c r="B29" s="35" t="s">
        <v>40</v>
      </c>
      <c r="C29" s="16" t="s">
        <v>161</v>
      </c>
      <c r="D29" s="16">
        <v>5200</v>
      </c>
      <c r="E29" s="56"/>
      <c r="F29" s="51">
        <f t="shared" si="1"/>
        <v>0</v>
      </c>
    </row>
    <row r="30" spans="1:6" ht="20.149999999999999" customHeight="1" x14ac:dyDescent="0.35">
      <c r="A30" s="98" t="s">
        <v>180</v>
      </c>
      <c r="B30" s="99"/>
      <c r="C30" s="99"/>
      <c r="D30" s="99"/>
      <c r="E30" s="59"/>
      <c r="F30" s="54"/>
    </row>
    <row r="31" spans="1:6" ht="30" customHeight="1" x14ac:dyDescent="0.35">
      <c r="A31" s="34" t="s">
        <v>41</v>
      </c>
      <c r="B31" s="35" t="s">
        <v>42</v>
      </c>
      <c r="C31" s="16" t="s">
        <v>162</v>
      </c>
      <c r="D31" s="16">
        <v>580</v>
      </c>
      <c r="E31" s="56"/>
      <c r="F31" s="51">
        <f>D31*E31</f>
        <v>0</v>
      </c>
    </row>
    <row r="32" spans="1:6" ht="30" customHeight="1" x14ac:dyDescent="0.35">
      <c r="A32" s="34" t="s">
        <v>43</v>
      </c>
      <c r="B32" s="35" t="s">
        <v>44</v>
      </c>
      <c r="C32" s="16" t="s">
        <v>161</v>
      </c>
      <c r="D32" s="16">
        <v>2200</v>
      </c>
      <c r="E32" s="56"/>
      <c r="F32" s="51">
        <f>D32*E32</f>
        <v>0</v>
      </c>
    </row>
    <row r="33" spans="1:6" ht="30" customHeight="1" x14ac:dyDescent="0.35">
      <c r="A33" s="34" t="s">
        <v>45</v>
      </c>
      <c r="B33" s="35" t="s">
        <v>46</v>
      </c>
      <c r="C33" s="16" t="s">
        <v>161</v>
      </c>
      <c r="D33" s="16">
        <v>1800</v>
      </c>
      <c r="E33" s="56"/>
      <c r="F33" s="51">
        <f>D33*E33</f>
        <v>0</v>
      </c>
    </row>
    <row r="34" spans="1:6" ht="30" customHeight="1" x14ac:dyDescent="0.35">
      <c r="A34" s="34" t="s">
        <v>47</v>
      </c>
      <c r="B34" s="35" t="s">
        <v>48</v>
      </c>
      <c r="C34" s="16" t="s">
        <v>142</v>
      </c>
      <c r="D34" s="16">
        <v>1089</v>
      </c>
      <c r="E34" s="56"/>
      <c r="F34" s="51">
        <f>D34*E34</f>
        <v>0</v>
      </c>
    </row>
    <row r="35" spans="1:6" ht="30" customHeight="1" x14ac:dyDescent="0.35">
      <c r="A35" s="34" t="s">
        <v>50</v>
      </c>
      <c r="B35" s="37" t="s">
        <v>181</v>
      </c>
      <c r="C35" s="16" t="s">
        <v>161</v>
      </c>
      <c r="D35" s="16">
        <v>300</v>
      </c>
      <c r="E35" s="56"/>
      <c r="F35" s="51">
        <f>D35*E35</f>
        <v>0</v>
      </c>
    </row>
    <row r="36" spans="1:6" ht="20.149999999999999" customHeight="1" x14ac:dyDescent="0.35">
      <c r="A36" s="98" t="s">
        <v>182</v>
      </c>
      <c r="B36" s="100"/>
      <c r="C36" s="100"/>
      <c r="D36" s="100"/>
      <c r="E36" s="59"/>
      <c r="F36" s="54"/>
    </row>
    <row r="37" spans="1:6" ht="30" customHeight="1" x14ac:dyDescent="0.35">
      <c r="A37" s="34" t="s">
        <v>52</v>
      </c>
      <c r="B37" s="35" t="s">
        <v>42</v>
      </c>
      <c r="C37" s="16" t="s">
        <v>162</v>
      </c>
      <c r="D37" s="16">
        <v>36</v>
      </c>
      <c r="E37" s="56"/>
      <c r="F37" s="51">
        <f t="shared" ref="F37:F56" si="2">D37*E37</f>
        <v>0</v>
      </c>
    </row>
    <row r="38" spans="1:6" ht="30" customHeight="1" x14ac:dyDescent="0.35">
      <c r="A38" s="34" t="s">
        <v>53</v>
      </c>
      <c r="B38" s="35" t="s">
        <v>54</v>
      </c>
      <c r="C38" s="16" t="s">
        <v>161</v>
      </c>
      <c r="D38" s="16">
        <v>200</v>
      </c>
      <c r="E38" s="56"/>
      <c r="F38" s="51">
        <f t="shared" si="2"/>
        <v>0</v>
      </c>
    </row>
    <row r="39" spans="1:6" ht="25" customHeight="1" x14ac:dyDescent="0.35">
      <c r="A39" s="34" t="s">
        <v>55</v>
      </c>
      <c r="B39" s="35" t="s">
        <v>56</v>
      </c>
      <c r="C39" s="16" t="s">
        <v>161</v>
      </c>
      <c r="D39" s="16">
        <v>200</v>
      </c>
      <c r="E39" s="56"/>
      <c r="F39" s="51">
        <f t="shared" si="2"/>
        <v>0</v>
      </c>
    </row>
    <row r="40" spans="1:6" ht="25" customHeight="1" x14ac:dyDescent="0.35">
      <c r="A40" s="34" t="s">
        <v>57</v>
      </c>
      <c r="B40" s="35" t="s">
        <v>58</v>
      </c>
      <c r="C40" s="16" t="s">
        <v>161</v>
      </c>
      <c r="D40" s="16">
        <v>159</v>
      </c>
      <c r="E40" s="56"/>
      <c r="F40" s="51">
        <f t="shared" si="2"/>
        <v>0</v>
      </c>
    </row>
    <row r="41" spans="1:6" ht="25" customHeight="1" x14ac:dyDescent="0.35">
      <c r="A41" s="34" t="s">
        <v>59</v>
      </c>
      <c r="B41" s="35" t="s">
        <v>60</v>
      </c>
      <c r="C41" s="16" t="s">
        <v>161</v>
      </c>
      <c r="D41" s="16">
        <v>4</v>
      </c>
      <c r="E41" s="56"/>
      <c r="F41" s="51">
        <f t="shared" si="2"/>
        <v>0</v>
      </c>
    </row>
    <row r="42" spans="1:6" ht="30" customHeight="1" x14ac:dyDescent="0.35">
      <c r="A42" s="34" t="s">
        <v>61</v>
      </c>
      <c r="B42" s="35" t="s">
        <v>62</v>
      </c>
      <c r="C42" s="16" t="s">
        <v>161</v>
      </c>
      <c r="D42" s="16">
        <v>35</v>
      </c>
      <c r="E42" s="56"/>
      <c r="F42" s="51">
        <f t="shared" si="2"/>
        <v>0</v>
      </c>
    </row>
    <row r="43" spans="1:6" ht="30" customHeight="1" x14ac:dyDescent="0.35">
      <c r="A43" s="34" t="s">
        <v>63</v>
      </c>
      <c r="B43" s="35" t="s">
        <v>64</v>
      </c>
      <c r="C43" s="16" t="s">
        <v>161</v>
      </c>
      <c r="D43" s="16">
        <v>6</v>
      </c>
      <c r="E43" s="56"/>
      <c r="F43" s="51">
        <f t="shared" si="2"/>
        <v>0</v>
      </c>
    </row>
    <row r="44" spans="1:6" ht="30" customHeight="1" x14ac:dyDescent="0.35">
      <c r="A44" s="34" t="s">
        <v>65</v>
      </c>
      <c r="B44" s="35" t="s">
        <v>66</v>
      </c>
      <c r="C44" s="16" t="s">
        <v>49</v>
      </c>
      <c r="D44" s="16">
        <v>196</v>
      </c>
      <c r="E44" s="56"/>
      <c r="F44" s="51">
        <f t="shared" si="2"/>
        <v>0</v>
      </c>
    </row>
    <row r="45" spans="1:6" ht="25" customHeight="1" x14ac:dyDescent="0.35">
      <c r="A45" s="34" t="s">
        <v>67</v>
      </c>
      <c r="B45" s="35" t="s">
        <v>68</v>
      </c>
      <c r="C45" s="16" t="s">
        <v>10</v>
      </c>
      <c r="D45" s="16">
        <v>13</v>
      </c>
      <c r="E45" s="56"/>
      <c r="F45" s="51">
        <f t="shared" si="2"/>
        <v>0</v>
      </c>
    </row>
    <row r="46" spans="1:6" ht="25" customHeight="1" x14ac:dyDescent="0.35">
      <c r="A46" s="39" t="s">
        <v>69</v>
      </c>
      <c r="B46" s="35" t="s">
        <v>70</v>
      </c>
      <c r="C46" s="16" t="s">
        <v>10</v>
      </c>
      <c r="D46" s="16">
        <v>1</v>
      </c>
      <c r="E46" s="56"/>
      <c r="F46" s="51">
        <f t="shared" si="2"/>
        <v>0</v>
      </c>
    </row>
    <row r="47" spans="1:6" ht="25" customHeight="1" x14ac:dyDescent="0.35">
      <c r="A47" s="39" t="s">
        <v>71</v>
      </c>
      <c r="B47" s="40" t="s">
        <v>183</v>
      </c>
      <c r="C47" s="38" t="s">
        <v>185</v>
      </c>
      <c r="D47" s="44">
        <v>381</v>
      </c>
      <c r="E47" s="56"/>
      <c r="F47" s="51">
        <f t="shared" si="2"/>
        <v>0</v>
      </c>
    </row>
    <row r="48" spans="1:6" ht="25" customHeight="1" x14ac:dyDescent="0.35">
      <c r="A48" s="39" t="s">
        <v>72</v>
      </c>
      <c r="B48" s="40" t="s">
        <v>184</v>
      </c>
      <c r="C48" s="38" t="s">
        <v>186</v>
      </c>
      <c r="D48" s="44">
        <v>56</v>
      </c>
      <c r="E48" s="56"/>
      <c r="F48" s="51">
        <f t="shared" si="2"/>
        <v>0</v>
      </c>
    </row>
    <row r="49" spans="1:6" ht="30" customHeight="1" x14ac:dyDescent="0.35">
      <c r="A49" s="39" t="s">
        <v>73</v>
      </c>
      <c r="B49" s="40" t="s">
        <v>196</v>
      </c>
      <c r="C49" s="38" t="s">
        <v>195</v>
      </c>
      <c r="D49" s="44">
        <v>28.6</v>
      </c>
      <c r="E49" s="56"/>
      <c r="F49" s="51">
        <f t="shared" si="2"/>
        <v>0</v>
      </c>
    </row>
    <row r="50" spans="1:6" ht="25" customHeight="1" x14ac:dyDescent="0.35">
      <c r="A50" s="39" t="s">
        <v>74</v>
      </c>
      <c r="B50" s="35" t="s">
        <v>164</v>
      </c>
      <c r="C50" s="16" t="s">
        <v>161</v>
      </c>
      <c r="D50" s="16">
        <v>95.2</v>
      </c>
      <c r="E50" s="56"/>
      <c r="F50" s="51">
        <f t="shared" si="2"/>
        <v>0</v>
      </c>
    </row>
    <row r="51" spans="1:6" ht="25" customHeight="1" x14ac:dyDescent="0.35">
      <c r="A51" s="39" t="s">
        <v>76</v>
      </c>
      <c r="B51" s="35" t="s">
        <v>75</v>
      </c>
      <c r="C51" s="16" t="s">
        <v>161</v>
      </c>
      <c r="D51" s="16">
        <v>16</v>
      </c>
      <c r="E51" s="56"/>
      <c r="F51" s="51">
        <f t="shared" si="2"/>
        <v>0</v>
      </c>
    </row>
    <row r="52" spans="1:6" ht="25" customHeight="1" x14ac:dyDescent="0.35">
      <c r="A52" s="39" t="s">
        <v>78</v>
      </c>
      <c r="B52" s="35" t="s">
        <v>77</v>
      </c>
      <c r="C52" s="16" t="s">
        <v>49</v>
      </c>
      <c r="D52" s="16">
        <v>244</v>
      </c>
      <c r="E52" s="56"/>
      <c r="F52" s="51">
        <f t="shared" si="2"/>
        <v>0</v>
      </c>
    </row>
    <row r="53" spans="1:6" ht="25" customHeight="1" x14ac:dyDescent="0.35">
      <c r="A53" s="39" t="s">
        <v>80</v>
      </c>
      <c r="B53" s="35" t="s">
        <v>79</v>
      </c>
      <c r="C53" s="16" t="s">
        <v>49</v>
      </c>
      <c r="D53" s="16">
        <v>402</v>
      </c>
      <c r="E53" s="56"/>
      <c r="F53" s="51">
        <f t="shared" si="2"/>
        <v>0</v>
      </c>
    </row>
    <row r="54" spans="1:6" ht="25" customHeight="1" x14ac:dyDescent="0.35">
      <c r="A54" s="39" t="s">
        <v>82</v>
      </c>
      <c r="B54" s="35" t="s">
        <v>81</v>
      </c>
      <c r="C54" s="16" t="s">
        <v>16</v>
      </c>
      <c r="D54" s="16">
        <v>1</v>
      </c>
      <c r="E54" s="56"/>
      <c r="F54" s="51">
        <f t="shared" si="2"/>
        <v>0</v>
      </c>
    </row>
    <row r="55" spans="1:6" ht="25" customHeight="1" x14ac:dyDescent="0.35">
      <c r="A55" s="39" t="s">
        <v>84</v>
      </c>
      <c r="B55" s="35" t="s">
        <v>83</v>
      </c>
      <c r="C55" s="16" t="s">
        <v>16</v>
      </c>
      <c r="D55" s="16">
        <v>1</v>
      </c>
      <c r="E55" s="56"/>
      <c r="F55" s="51">
        <f t="shared" si="2"/>
        <v>0</v>
      </c>
    </row>
    <row r="56" spans="1:6" ht="25" customHeight="1" x14ac:dyDescent="0.35">
      <c r="A56" s="39" t="s">
        <v>187</v>
      </c>
      <c r="B56" s="35" t="s">
        <v>85</v>
      </c>
      <c r="C56" s="16" t="s">
        <v>16</v>
      </c>
      <c r="D56" s="16">
        <v>1</v>
      </c>
      <c r="E56" s="56"/>
      <c r="F56" s="51">
        <f t="shared" si="2"/>
        <v>0</v>
      </c>
    </row>
    <row r="57" spans="1:6" ht="20.149999999999999" customHeight="1" x14ac:dyDescent="0.35">
      <c r="A57" s="101" t="s">
        <v>188</v>
      </c>
      <c r="B57" s="102"/>
      <c r="C57" s="102"/>
      <c r="D57" s="102"/>
      <c r="E57" s="60"/>
      <c r="F57" s="55"/>
    </row>
    <row r="58" spans="1:6" ht="28" customHeight="1" x14ac:dyDescent="0.35">
      <c r="A58" s="34" t="s">
        <v>86</v>
      </c>
      <c r="B58" s="35" t="s">
        <v>87</v>
      </c>
      <c r="C58" s="16" t="s">
        <v>16</v>
      </c>
      <c r="D58" s="16">
        <v>4</v>
      </c>
      <c r="E58" s="56"/>
      <c r="F58" s="51">
        <f t="shared" ref="F58:F64" si="3">D58*E58</f>
        <v>0</v>
      </c>
    </row>
    <row r="59" spans="1:6" ht="28" customHeight="1" x14ac:dyDescent="0.35">
      <c r="A59" s="34" t="s">
        <v>88</v>
      </c>
      <c r="B59" s="35" t="s">
        <v>89</v>
      </c>
      <c r="C59" s="16" t="s">
        <v>186</v>
      </c>
      <c r="D59" s="16">
        <v>4</v>
      </c>
      <c r="E59" s="56"/>
      <c r="F59" s="51">
        <f t="shared" si="3"/>
        <v>0</v>
      </c>
    </row>
    <row r="60" spans="1:6" ht="28" customHeight="1" x14ac:dyDescent="0.35">
      <c r="A60" s="34" t="s">
        <v>90</v>
      </c>
      <c r="B60" s="35" t="s">
        <v>91</v>
      </c>
      <c r="C60" s="16" t="s">
        <v>49</v>
      </c>
      <c r="D60" s="16">
        <v>18</v>
      </c>
      <c r="E60" s="56"/>
      <c r="F60" s="51">
        <f t="shared" si="3"/>
        <v>0</v>
      </c>
    </row>
    <row r="61" spans="1:6" ht="28" customHeight="1" x14ac:dyDescent="0.35">
      <c r="A61" s="34" t="s">
        <v>92</v>
      </c>
      <c r="B61" s="41" t="s">
        <v>189</v>
      </c>
      <c r="C61" s="16" t="s">
        <v>161</v>
      </c>
      <c r="D61" s="16">
        <v>1.5</v>
      </c>
      <c r="E61" s="56"/>
      <c r="F61" s="51">
        <f t="shared" si="3"/>
        <v>0</v>
      </c>
    </row>
    <row r="62" spans="1:6" ht="28" customHeight="1" x14ac:dyDescent="0.35">
      <c r="A62" s="34" t="s">
        <v>93</v>
      </c>
      <c r="B62" s="41" t="s">
        <v>190</v>
      </c>
      <c r="C62" s="16" t="s">
        <v>161</v>
      </c>
      <c r="D62" s="16">
        <v>2.5</v>
      </c>
      <c r="E62" s="56"/>
      <c r="F62" s="51">
        <f t="shared" si="3"/>
        <v>0</v>
      </c>
    </row>
    <row r="63" spans="1:6" ht="28" customHeight="1" x14ac:dyDescent="0.35">
      <c r="A63" s="34" t="s">
        <v>94</v>
      </c>
      <c r="B63" s="41" t="s">
        <v>191</v>
      </c>
      <c r="C63" s="16" t="s">
        <v>161</v>
      </c>
      <c r="D63" s="16">
        <v>0.5</v>
      </c>
      <c r="E63" s="56"/>
      <c r="F63" s="51">
        <f t="shared" si="3"/>
        <v>0</v>
      </c>
    </row>
    <row r="64" spans="1:6" ht="28" customHeight="1" x14ac:dyDescent="0.35">
      <c r="A64" s="34" t="s">
        <v>95</v>
      </c>
      <c r="B64" s="41" t="s">
        <v>192</v>
      </c>
      <c r="C64" s="16" t="s">
        <v>161</v>
      </c>
      <c r="D64" s="16">
        <v>2</v>
      </c>
      <c r="E64" s="56"/>
      <c r="F64" s="51">
        <f t="shared" si="3"/>
        <v>0</v>
      </c>
    </row>
    <row r="65" spans="1:6" ht="20.149999999999999" customHeight="1" x14ac:dyDescent="0.35">
      <c r="A65" s="101" t="s">
        <v>193</v>
      </c>
      <c r="B65" s="102"/>
      <c r="C65" s="102"/>
      <c r="D65" s="102"/>
      <c r="E65" s="60"/>
      <c r="F65" s="55"/>
    </row>
    <row r="66" spans="1:6" ht="30" customHeight="1" x14ac:dyDescent="0.35">
      <c r="A66" s="34" t="s">
        <v>96</v>
      </c>
      <c r="B66" s="35" t="s">
        <v>97</v>
      </c>
      <c r="C66" s="16" t="s">
        <v>49</v>
      </c>
      <c r="D66" s="16">
        <v>462</v>
      </c>
      <c r="E66" s="56"/>
      <c r="F66" s="51">
        <f>D66*E66</f>
        <v>0</v>
      </c>
    </row>
    <row r="67" spans="1:6" ht="30" customHeight="1" x14ac:dyDescent="0.35">
      <c r="A67" s="34" t="s">
        <v>98</v>
      </c>
      <c r="B67" s="35" t="s">
        <v>99</v>
      </c>
      <c r="C67" s="16" t="s">
        <v>162</v>
      </c>
      <c r="D67" s="16">
        <v>42</v>
      </c>
      <c r="E67" s="56"/>
      <c r="F67" s="51">
        <f>D67*E67</f>
        <v>0</v>
      </c>
    </row>
    <row r="68" spans="1:6" ht="30" customHeight="1" x14ac:dyDescent="0.35">
      <c r="A68" s="34" t="s">
        <v>100</v>
      </c>
      <c r="B68" s="35" t="s">
        <v>101</v>
      </c>
      <c r="C68" s="16" t="s">
        <v>161</v>
      </c>
      <c r="D68" s="16">
        <v>93</v>
      </c>
      <c r="E68" s="56"/>
      <c r="F68" s="51">
        <f>D68*E68</f>
        <v>0</v>
      </c>
    </row>
    <row r="69" spans="1:6" ht="30" customHeight="1" x14ac:dyDescent="0.35">
      <c r="A69" s="34" t="s">
        <v>102</v>
      </c>
      <c r="B69" s="35" t="s">
        <v>103</v>
      </c>
      <c r="C69" s="16" t="s">
        <v>49</v>
      </c>
      <c r="D69" s="16">
        <v>1089</v>
      </c>
      <c r="E69" s="56"/>
      <c r="F69" s="51">
        <f>D69*E69</f>
        <v>0</v>
      </c>
    </row>
    <row r="70" spans="1:6" ht="25" customHeight="1" x14ac:dyDescent="0.35">
      <c r="A70" s="103" t="s">
        <v>8</v>
      </c>
      <c r="B70" s="104"/>
      <c r="C70" s="104"/>
      <c r="D70" s="104"/>
      <c r="E70" s="105"/>
      <c r="F70" s="91">
        <f>SUM(F9:F69)</f>
        <v>0</v>
      </c>
    </row>
  </sheetData>
  <mergeCells count="12">
    <mergeCell ref="A23:D23"/>
    <mergeCell ref="A2:F2"/>
    <mergeCell ref="A3:F3"/>
    <mergeCell ref="A4:F4"/>
    <mergeCell ref="A10:D10"/>
    <mergeCell ref="A14:D14"/>
    <mergeCell ref="A8:D8"/>
    <mergeCell ref="A30:D30"/>
    <mergeCell ref="A36:D36"/>
    <mergeCell ref="A57:D57"/>
    <mergeCell ref="A65:D65"/>
    <mergeCell ref="A70:E70"/>
  </mergeCells>
  <pageMargins left="0.7" right="0.7" top="0.75" bottom="0.75" header="0.3" footer="0.3"/>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2"/>
  <sheetViews>
    <sheetView topLeftCell="A52" zoomScale="85" zoomScaleNormal="85" workbookViewId="0">
      <selection activeCell="E59" sqref="E59"/>
    </sheetView>
  </sheetViews>
  <sheetFormatPr defaultColWidth="9.1796875" defaultRowHeight="15.5" x14ac:dyDescent="0.35"/>
  <cols>
    <col min="1" max="1" width="9.1796875" style="30"/>
    <col min="2" max="2" width="53.26953125" style="30" customWidth="1"/>
    <col min="3" max="3" width="11.7265625" style="30" customWidth="1"/>
    <col min="4" max="4" width="11.7265625" style="85" customWidth="1"/>
    <col min="5" max="6" width="13.26953125" style="30" customWidth="1"/>
    <col min="7" max="7" width="9.1796875" style="30"/>
    <col min="8" max="8" width="9.1796875" style="30" customWidth="1"/>
    <col min="9" max="16384" width="9.1796875" style="30"/>
  </cols>
  <sheetData>
    <row r="1" spans="1:6" x14ac:dyDescent="0.35">
      <c r="C1" s="31"/>
      <c r="D1" s="83"/>
      <c r="E1" s="31"/>
      <c r="F1" s="31"/>
    </row>
    <row r="2" spans="1:6" x14ac:dyDescent="0.35">
      <c r="A2" s="94" t="s">
        <v>105</v>
      </c>
      <c r="B2" s="94"/>
      <c r="C2" s="94"/>
      <c r="D2" s="94"/>
      <c r="E2" s="94"/>
      <c r="F2" s="94"/>
    </row>
    <row r="3" spans="1:6" x14ac:dyDescent="0.35">
      <c r="A3" s="94" t="s">
        <v>104</v>
      </c>
      <c r="B3" s="94"/>
      <c r="C3" s="94"/>
      <c r="D3" s="94"/>
      <c r="E3" s="94"/>
      <c r="F3" s="94"/>
    </row>
    <row r="4" spans="1:6" x14ac:dyDescent="0.35">
      <c r="A4" s="94" t="s">
        <v>1</v>
      </c>
      <c r="B4" s="94"/>
      <c r="C4" s="94"/>
      <c r="D4" s="94"/>
      <c r="E4" s="94"/>
      <c r="F4" s="94"/>
    </row>
    <row r="6" spans="1:6" ht="45" x14ac:dyDescent="0.35">
      <c r="A6" s="8" t="s">
        <v>2</v>
      </c>
      <c r="B6" s="9" t="s">
        <v>3</v>
      </c>
      <c r="C6" s="9" t="s">
        <v>4</v>
      </c>
      <c r="D6" s="84" t="s">
        <v>5</v>
      </c>
      <c r="E6" s="10" t="s">
        <v>6</v>
      </c>
      <c r="F6" s="11" t="s">
        <v>7</v>
      </c>
    </row>
    <row r="7" spans="1:6" x14ac:dyDescent="0.35">
      <c r="A7" s="34">
        <v>1</v>
      </c>
      <c r="B7" s="42">
        <v>2</v>
      </c>
      <c r="C7" s="16">
        <v>3</v>
      </c>
      <c r="D7" s="16">
        <v>4</v>
      </c>
      <c r="E7" s="16">
        <v>5</v>
      </c>
      <c r="F7" s="16">
        <v>6</v>
      </c>
    </row>
    <row r="8" spans="1:6" ht="20.149999999999999" customHeight="1" x14ac:dyDescent="0.35">
      <c r="A8" s="109" t="s">
        <v>200</v>
      </c>
      <c r="B8" s="109"/>
      <c r="C8" s="109"/>
      <c r="D8" s="109"/>
      <c r="E8" s="109"/>
      <c r="F8" s="109"/>
    </row>
    <row r="9" spans="1:6" ht="30" customHeight="1" x14ac:dyDescent="0.35">
      <c r="A9" s="34" t="s">
        <v>11</v>
      </c>
      <c r="B9" s="35" t="s">
        <v>12</v>
      </c>
      <c r="C9" s="16" t="s">
        <v>142</v>
      </c>
      <c r="D9" s="16">
        <v>43</v>
      </c>
      <c r="E9" s="51"/>
      <c r="F9" s="56">
        <f>D9*E9</f>
        <v>0</v>
      </c>
    </row>
    <row r="10" spans="1:6" ht="50" customHeight="1" x14ac:dyDescent="0.35">
      <c r="A10" s="34" t="s">
        <v>14</v>
      </c>
      <c r="B10" s="43" t="s">
        <v>197</v>
      </c>
      <c r="C10" s="44" t="s">
        <v>194</v>
      </c>
      <c r="D10" s="44">
        <v>175</v>
      </c>
      <c r="E10" s="51"/>
      <c r="F10" s="56">
        <f>D10*E10</f>
        <v>0</v>
      </c>
    </row>
    <row r="11" spans="1:6" ht="50" customHeight="1" x14ac:dyDescent="0.35">
      <c r="A11" s="34" t="s">
        <v>17</v>
      </c>
      <c r="B11" s="43" t="s">
        <v>175</v>
      </c>
      <c r="C11" s="44" t="s">
        <v>137</v>
      </c>
      <c r="D11" s="44">
        <v>11</v>
      </c>
      <c r="E11" s="51"/>
      <c r="F11" s="56">
        <f>D11*E11</f>
        <v>0</v>
      </c>
    </row>
    <row r="12" spans="1:6" ht="50" customHeight="1" x14ac:dyDescent="0.35">
      <c r="A12" s="34" t="s">
        <v>19</v>
      </c>
      <c r="B12" s="45" t="s">
        <v>198</v>
      </c>
      <c r="C12" s="44" t="s">
        <v>195</v>
      </c>
      <c r="D12" s="44">
        <v>72</v>
      </c>
      <c r="E12" s="51"/>
      <c r="F12" s="56">
        <f>D12*E12</f>
        <v>0</v>
      </c>
    </row>
    <row r="13" spans="1:6" ht="50" customHeight="1" x14ac:dyDescent="0.35">
      <c r="A13" s="34" t="s">
        <v>22</v>
      </c>
      <c r="B13" s="43" t="s">
        <v>199</v>
      </c>
      <c r="C13" s="44" t="s">
        <v>195</v>
      </c>
      <c r="D13" s="44">
        <v>288</v>
      </c>
      <c r="E13" s="70"/>
      <c r="F13" s="56">
        <f>D13*E13</f>
        <v>0</v>
      </c>
    </row>
    <row r="14" spans="1:6" ht="20.149999999999999" customHeight="1" x14ac:dyDescent="0.35">
      <c r="A14" s="106" t="s">
        <v>163</v>
      </c>
      <c r="B14" s="99"/>
      <c r="C14" s="99"/>
      <c r="D14" s="99"/>
      <c r="E14" s="59"/>
      <c r="F14" s="72"/>
    </row>
    <row r="15" spans="1:6" ht="30" customHeight="1" x14ac:dyDescent="0.35">
      <c r="A15" s="34" t="s">
        <v>31</v>
      </c>
      <c r="B15" s="43" t="s">
        <v>178</v>
      </c>
      <c r="C15" s="16" t="s">
        <v>162</v>
      </c>
      <c r="D15" s="16">
        <v>76.400000000000006</v>
      </c>
      <c r="E15" s="69"/>
      <c r="F15" s="56">
        <f t="shared" ref="F15:F20" si="0">D15*E15</f>
        <v>0</v>
      </c>
    </row>
    <row r="16" spans="1:6" ht="30" customHeight="1" x14ac:dyDescent="0.35">
      <c r="A16" s="34" t="s">
        <v>32</v>
      </c>
      <c r="B16" s="43" t="s">
        <v>179</v>
      </c>
      <c r="C16" s="16" t="s">
        <v>162</v>
      </c>
      <c r="D16" s="16">
        <v>305.60000000000002</v>
      </c>
      <c r="E16" s="51"/>
      <c r="F16" s="56">
        <f t="shared" si="0"/>
        <v>0</v>
      </c>
    </row>
    <row r="17" spans="1:6" ht="30" customHeight="1" x14ac:dyDescent="0.35">
      <c r="A17" s="34" t="s">
        <v>33</v>
      </c>
      <c r="B17" s="35" t="s">
        <v>34</v>
      </c>
      <c r="C17" s="16" t="s">
        <v>161</v>
      </c>
      <c r="D17" s="16">
        <v>550</v>
      </c>
      <c r="E17" s="51"/>
      <c r="F17" s="56">
        <f t="shared" si="0"/>
        <v>0</v>
      </c>
    </row>
    <row r="18" spans="1:6" ht="30" customHeight="1" x14ac:dyDescent="0.35">
      <c r="A18" s="34" t="s">
        <v>35</v>
      </c>
      <c r="B18" s="35" t="s">
        <v>36</v>
      </c>
      <c r="C18" s="16" t="s">
        <v>162</v>
      </c>
      <c r="D18" s="16">
        <v>165</v>
      </c>
      <c r="E18" s="51"/>
      <c r="F18" s="56">
        <f t="shared" si="0"/>
        <v>0</v>
      </c>
    </row>
    <row r="19" spans="1:6" ht="30" customHeight="1" x14ac:dyDescent="0.35">
      <c r="A19" s="34" t="s">
        <v>37</v>
      </c>
      <c r="B19" s="35" t="s">
        <v>38</v>
      </c>
      <c r="C19" s="16" t="s">
        <v>161</v>
      </c>
      <c r="D19" s="16">
        <v>45</v>
      </c>
      <c r="E19" s="51"/>
      <c r="F19" s="56">
        <f t="shared" si="0"/>
        <v>0</v>
      </c>
    </row>
    <row r="20" spans="1:6" ht="30" customHeight="1" x14ac:dyDescent="0.35">
      <c r="A20" s="34" t="s">
        <v>39</v>
      </c>
      <c r="B20" s="35" t="s">
        <v>40</v>
      </c>
      <c r="C20" s="16" t="s">
        <v>161</v>
      </c>
      <c r="D20" s="16">
        <v>45</v>
      </c>
      <c r="E20" s="70"/>
      <c r="F20" s="56">
        <f t="shared" si="0"/>
        <v>0</v>
      </c>
    </row>
    <row r="21" spans="1:6" ht="20.149999999999999" customHeight="1" x14ac:dyDescent="0.35">
      <c r="A21" s="110" t="s">
        <v>201</v>
      </c>
      <c r="B21" s="102"/>
      <c r="C21" s="102"/>
      <c r="D21" s="102"/>
      <c r="E21" s="60"/>
      <c r="F21" s="82"/>
    </row>
    <row r="22" spans="1:6" ht="30" customHeight="1" x14ac:dyDescent="0.35">
      <c r="A22" s="34" t="s">
        <v>41</v>
      </c>
      <c r="B22" s="35" t="s">
        <v>107</v>
      </c>
      <c r="C22" s="16" t="s">
        <v>162</v>
      </c>
      <c r="D22" s="16">
        <v>76</v>
      </c>
      <c r="E22" s="69"/>
      <c r="F22" s="56">
        <f t="shared" ref="F22:F30" si="1">D22*E22</f>
        <v>0</v>
      </c>
    </row>
    <row r="23" spans="1:6" ht="30" customHeight="1" x14ac:dyDescent="0.35">
      <c r="A23" s="34" t="s">
        <v>43</v>
      </c>
      <c r="B23" s="35" t="s">
        <v>108</v>
      </c>
      <c r="C23" s="16" t="s">
        <v>162</v>
      </c>
      <c r="D23" s="16">
        <v>100</v>
      </c>
      <c r="E23" s="51"/>
      <c r="F23" s="56">
        <f t="shared" si="1"/>
        <v>0</v>
      </c>
    </row>
    <row r="24" spans="1:6" ht="30" customHeight="1" x14ac:dyDescent="0.35">
      <c r="A24" s="34" t="s">
        <v>45</v>
      </c>
      <c r="B24" s="35" t="s">
        <v>109</v>
      </c>
      <c r="C24" s="16" t="s">
        <v>161</v>
      </c>
      <c r="D24" s="16">
        <v>275</v>
      </c>
      <c r="E24" s="51"/>
      <c r="F24" s="56">
        <f t="shared" si="1"/>
        <v>0</v>
      </c>
    </row>
    <row r="25" spans="1:6" ht="30" customHeight="1" x14ac:dyDescent="0.35">
      <c r="A25" s="34" t="s">
        <v>47</v>
      </c>
      <c r="B25" s="35" t="s">
        <v>110</v>
      </c>
      <c r="C25" s="16" t="s">
        <v>161</v>
      </c>
      <c r="D25" s="16">
        <v>250</v>
      </c>
      <c r="E25" s="51"/>
      <c r="F25" s="56">
        <f t="shared" si="1"/>
        <v>0</v>
      </c>
    </row>
    <row r="26" spans="1:6" ht="30" customHeight="1" x14ac:dyDescent="0.35">
      <c r="A26" s="34" t="s">
        <v>50</v>
      </c>
      <c r="B26" s="35" t="s">
        <v>111</v>
      </c>
      <c r="C26" s="16" t="s">
        <v>49</v>
      </c>
      <c r="D26" s="16">
        <v>51</v>
      </c>
      <c r="E26" s="51"/>
      <c r="F26" s="56">
        <f t="shared" si="1"/>
        <v>0</v>
      </c>
    </row>
    <row r="27" spans="1:6" ht="30" customHeight="1" x14ac:dyDescent="0.35">
      <c r="A27" s="34" t="s">
        <v>112</v>
      </c>
      <c r="B27" s="35" t="s">
        <v>113</v>
      </c>
      <c r="C27" s="16" t="s">
        <v>49</v>
      </c>
      <c r="D27" s="16">
        <v>21</v>
      </c>
      <c r="E27" s="51"/>
      <c r="F27" s="56">
        <f t="shared" si="1"/>
        <v>0</v>
      </c>
    </row>
    <row r="28" spans="1:6" ht="30" customHeight="1" x14ac:dyDescent="0.35">
      <c r="A28" s="34" t="s">
        <v>114</v>
      </c>
      <c r="B28" s="35" t="s">
        <v>115</v>
      </c>
      <c r="C28" s="16" t="s">
        <v>49</v>
      </c>
      <c r="D28" s="16">
        <v>2</v>
      </c>
      <c r="E28" s="51"/>
      <c r="F28" s="56">
        <f t="shared" si="1"/>
        <v>0</v>
      </c>
    </row>
    <row r="29" spans="1:6" ht="30" customHeight="1" x14ac:dyDescent="0.35">
      <c r="A29" s="34" t="s">
        <v>116</v>
      </c>
      <c r="B29" s="35" t="s">
        <v>48</v>
      </c>
      <c r="C29" s="16" t="s">
        <v>49</v>
      </c>
      <c r="D29" s="16">
        <v>74</v>
      </c>
      <c r="E29" s="51"/>
      <c r="F29" s="56">
        <f t="shared" si="1"/>
        <v>0</v>
      </c>
    </row>
    <row r="30" spans="1:6" ht="45" customHeight="1" x14ac:dyDescent="0.35">
      <c r="A30" s="34" t="s">
        <v>117</v>
      </c>
      <c r="B30" s="43" t="s">
        <v>181</v>
      </c>
      <c r="C30" s="16" t="s">
        <v>161</v>
      </c>
      <c r="D30" s="16">
        <v>40</v>
      </c>
      <c r="E30" s="70"/>
      <c r="F30" s="56">
        <f t="shared" si="1"/>
        <v>0</v>
      </c>
    </row>
    <row r="31" spans="1:6" ht="20.149999999999999" customHeight="1" x14ac:dyDescent="0.35">
      <c r="A31" s="110" t="s">
        <v>202</v>
      </c>
      <c r="B31" s="102"/>
      <c r="C31" s="102"/>
      <c r="D31" s="102"/>
      <c r="E31" s="60"/>
      <c r="F31" s="82"/>
    </row>
    <row r="32" spans="1:6" ht="30" customHeight="1" x14ac:dyDescent="0.35">
      <c r="A32" s="34" t="s">
        <v>52</v>
      </c>
      <c r="B32" s="35" t="s">
        <v>107</v>
      </c>
      <c r="C32" s="16" t="s">
        <v>162</v>
      </c>
      <c r="D32" s="16">
        <v>30</v>
      </c>
      <c r="E32" s="69"/>
      <c r="F32" s="56">
        <f t="shared" ref="F32:F43" si="2">D32*E32</f>
        <v>0</v>
      </c>
    </row>
    <row r="33" spans="1:6" ht="30" customHeight="1" x14ac:dyDescent="0.35">
      <c r="A33" s="34" t="s">
        <v>53</v>
      </c>
      <c r="B33" s="35" t="s">
        <v>108</v>
      </c>
      <c r="C33" s="16" t="s">
        <v>162</v>
      </c>
      <c r="D33" s="16">
        <v>40</v>
      </c>
      <c r="E33" s="51"/>
      <c r="F33" s="56">
        <f t="shared" si="2"/>
        <v>0</v>
      </c>
    </row>
    <row r="34" spans="1:6" ht="47.25" customHeight="1" x14ac:dyDescent="0.35">
      <c r="A34" s="34" t="s">
        <v>55</v>
      </c>
      <c r="B34" s="35" t="s">
        <v>109</v>
      </c>
      <c r="C34" s="16" t="s">
        <v>161</v>
      </c>
      <c r="D34" s="16">
        <v>120</v>
      </c>
      <c r="E34" s="51"/>
      <c r="F34" s="56">
        <f t="shared" si="2"/>
        <v>0</v>
      </c>
    </row>
    <row r="35" spans="1:6" ht="30" customHeight="1" x14ac:dyDescent="0.35">
      <c r="A35" s="34" t="s">
        <v>57</v>
      </c>
      <c r="B35" s="35" t="s">
        <v>56</v>
      </c>
      <c r="C35" s="16" t="s">
        <v>161</v>
      </c>
      <c r="D35" s="16">
        <v>77</v>
      </c>
      <c r="E35" s="51"/>
      <c r="F35" s="56">
        <f t="shared" si="2"/>
        <v>0</v>
      </c>
    </row>
    <row r="36" spans="1:6" ht="30" customHeight="1" x14ac:dyDescent="0.35">
      <c r="A36" s="34" t="s">
        <v>59</v>
      </c>
      <c r="B36" s="35" t="s">
        <v>118</v>
      </c>
      <c r="C36" s="16" t="s">
        <v>161</v>
      </c>
      <c r="D36" s="16">
        <v>37</v>
      </c>
      <c r="E36" s="51"/>
      <c r="F36" s="56">
        <f t="shared" si="2"/>
        <v>0</v>
      </c>
    </row>
    <row r="37" spans="1:6" ht="30" customHeight="1" x14ac:dyDescent="0.35">
      <c r="A37" s="34" t="s">
        <v>61</v>
      </c>
      <c r="B37" s="35" t="s">
        <v>119</v>
      </c>
      <c r="C37" s="16" t="s">
        <v>161</v>
      </c>
      <c r="D37" s="16">
        <v>77</v>
      </c>
      <c r="E37" s="51"/>
      <c r="F37" s="56">
        <f t="shared" si="2"/>
        <v>0</v>
      </c>
    </row>
    <row r="38" spans="1:6" ht="30" customHeight="1" x14ac:dyDescent="0.35">
      <c r="A38" s="34" t="s">
        <v>63</v>
      </c>
      <c r="B38" s="43" t="s">
        <v>203</v>
      </c>
      <c r="C38" s="16" t="s">
        <v>162</v>
      </c>
      <c r="D38" s="16">
        <v>1.2</v>
      </c>
      <c r="E38" s="51"/>
      <c r="F38" s="56">
        <f t="shared" si="2"/>
        <v>0</v>
      </c>
    </row>
    <row r="39" spans="1:6" ht="30" customHeight="1" x14ac:dyDescent="0.35">
      <c r="A39" s="34" t="s">
        <v>65</v>
      </c>
      <c r="B39" s="43" t="s">
        <v>204</v>
      </c>
      <c r="C39" s="16" t="s">
        <v>161</v>
      </c>
      <c r="D39" s="16">
        <v>23</v>
      </c>
      <c r="E39" s="51"/>
      <c r="F39" s="56">
        <f t="shared" si="2"/>
        <v>0</v>
      </c>
    </row>
    <row r="40" spans="1:6" ht="36.75" customHeight="1" x14ac:dyDescent="0.35">
      <c r="A40" s="34" t="s">
        <v>67</v>
      </c>
      <c r="B40" s="35" t="s">
        <v>111</v>
      </c>
      <c r="C40" s="16" t="s">
        <v>49</v>
      </c>
      <c r="D40" s="16">
        <v>31</v>
      </c>
      <c r="E40" s="51"/>
      <c r="F40" s="56">
        <f t="shared" si="2"/>
        <v>0</v>
      </c>
    </row>
    <row r="41" spans="1:6" ht="37.5" customHeight="1" x14ac:dyDescent="0.35">
      <c r="A41" s="39" t="s">
        <v>69</v>
      </c>
      <c r="B41" s="35" t="s">
        <v>113</v>
      </c>
      <c r="C41" s="16" t="s">
        <v>49</v>
      </c>
      <c r="D41" s="16">
        <v>11</v>
      </c>
      <c r="E41" s="51"/>
      <c r="F41" s="56">
        <f t="shared" si="2"/>
        <v>0</v>
      </c>
    </row>
    <row r="42" spans="1:6" ht="30" customHeight="1" x14ac:dyDescent="0.35">
      <c r="A42" s="39" t="s">
        <v>205</v>
      </c>
      <c r="B42" s="35" t="s">
        <v>48</v>
      </c>
      <c r="C42" s="16" t="s">
        <v>49</v>
      </c>
      <c r="D42" s="16">
        <v>21</v>
      </c>
      <c r="E42" s="51"/>
      <c r="F42" s="56">
        <f t="shared" si="2"/>
        <v>0</v>
      </c>
    </row>
    <row r="43" spans="1:6" ht="30" customHeight="1" x14ac:dyDescent="0.35">
      <c r="A43" s="39" t="s">
        <v>206</v>
      </c>
      <c r="B43" s="35" t="s">
        <v>120</v>
      </c>
      <c r="C43" s="16" t="s">
        <v>161</v>
      </c>
      <c r="D43" s="16">
        <v>56</v>
      </c>
      <c r="E43" s="70"/>
      <c r="F43" s="56">
        <f t="shared" si="2"/>
        <v>0</v>
      </c>
    </row>
    <row r="44" spans="1:6" ht="20.149999999999999" customHeight="1" x14ac:dyDescent="0.35">
      <c r="A44" s="110" t="s">
        <v>207</v>
      </c>
      <c r="B44" s="112"/>
      <c r="C44" s="112"/>
      <c r="D44" s="112"/>
      <c r="E44" s="60"/>
      <c r="F44" s="82"/>
    </row>
    <row r="45" spans="1:6" ht="30" customHeight="1" x14ac:dyDescent="0.35">
      <c r="A45" s="34" t="s">
        <v>96</v>
      </c>
      <c r="B45" s="35" t="s">
        <v>42</v>
      </c>
      <c r="C45" s="16" t="s">
        <v>162</v>
      </c>
      <c r="D45" s="16">
        <v>11</v>
      </c>
      <c r="E45" s="69"/>
      <c r="F45" s="56">
        <f>D45*E45</f>
        <v>0</v>
      </c>
    </row>
    <row r="46" spans="1:6" ht="30" customHeight="1" x14ac:dyDescent="0.35">
      <c r="A46" s="34" t="s">
        <v>98</v>
      </c>
      <c r="B46" s="35" t="s">
        <v>51</v>
      </c>
      <c r="C46" s="16" t="s">
        <v>161</v>
      </c>
      <c r="D46" s="16">
        <v>60</v>
      </c>
      <c r="E46" s="51"/>
      <c r="F46" s="56">
        <f>D46*E46</f>
        <v>0</v>
      </c>
    </row>
    <row r="47" spans="1:6" ht="30" customHeight="1" x14ac:dyDescent="0.35">
      <c r="A47" s="34" t="s">
        <v>100</v>
      </c>
      <c r="B47" s="35" t="s">
        <v>46</v>
      </c>
      <c r="C47" s="16" t="s">
        <v>161</v>
      </c>
      <c r="D47" s="16">
        <v>56</v>
      </c>
      <c r="E47" s="51"/>
      <c r="F47" s="56">
        <f>D47*E47</f>
        <v>0</v>
      </c>
    </row>
    <row r="48" spans="1:6" ht="30" customHeight="1" x14ac:dyDescent="0.35">
      <c r="A48" s="34" t="s">
        <v>102</v>
      </c>
      <c r="B48" s="35" t="s">
        <v>48</v>
      </c>
      <c r="C48" s="16" t="s">
        <v>49</v>
      </c>
      <c r="D48" s="16">
        <v>10</v>
      </c>
      <c r="E48" s="51"/>
      <c r="F48" s="56">
        <f>D48*E48</f>
        <v>0</v>
      </c>
    </row>
    <row r="49" spans="1:6" ht="40" customHeight="1" x14ac:dyDescent="0.35">
      <c r="A49" s="34" t="s">
        <v>121</v>
      </c>
      <c r="B49" s="43" t="s">
        <v>181</v>
      </c>
      <c r="C49" s="16" t="s">
        <v>161</v>
      </c>
      <c r="D49" s="16">
        <v>12</v>
      </c>
      <c r="E49" s="70"/>
      <c r="F49" s="56">
        <f>D49*E49</f>
        <v>0</v>
      </c>
    </row>
    <row r="50" spans="1:6" ht="20.149999999999999" customHeight="1" x14ac:dyDescent="0.35">
      <c r="A50" s="110" t="s">
        <v>208</v>
      </c>
      <c r="B50" s="102"/>
      <c r="C50" s="102"/>
      <c r="D50" s="102"/>
      <c r="E50" s="60"/>
      <c r="F50" s="82"/>
    </row>
    <row r="51" spans="1:6" ht="39.75" customHeight="1" x14ac:dyDescent="0.35">
      <c r="A51" s="34" t="s">
        <v>122</v>
      </c>
      <c r="B51" s="35" t="s">
        <v>87</v>
      </c>
      <c r="C51" s="16" t="s">
        <v>16</v>
      </c>
      <c r="D51" s="16">
        <v>7</v>
      </c>
      <c r="E51" s="69"/>
      <c r="F51" s="56">
        <f t="shared" ref="F51:F57" si="3">D51*E51</f>
        <v>0</v>
      </c>
    </row>
    <row r="52" spans="1:6" ht="30" customHeight="1" x14ac:dyDescent="0.35">
      <c r="A52" s="34" t="s">
        <v>123</v>
      </c>
      <c r="B52" s="35" t="s">
        <v>89</v>
      </c>
      <c r="C52" s="16" t="s">
        <v>161</v>
      </c>
      <c r="D52" s="16">
        <v>3</v>
      </c>
      <c r="E52" s="51"/>
      <c r="F52" s="56">
        <f t="shared" si="3"/>
        <v>0</v>
      </c>
    </row>
    <row r="53" spans="1:6" ht="30" customHeight="1" x14ac:dyDescent="0.35">
      <c r="A53" s="34" t="s">
        <v>124</v>
      </c>
      <c r="B53" s="35" t="s">
        <v>125</v>
      </c>
      <c r="C53" s="16" t="s">
        <v>49</v>
      </c>
      <c r="D53" s="16">
        <v>9</v>
      </c>
      <c r="E53" s="51"/>
      <c r="F53" s="56">
        <f t="shared" si="3"/>
        <v>0</v>
      </c>
    </row>
    <row r="54" spans="1:6" ht="30" customHeight="1" x14ac:dyDescent="0.35">
      <c r="A54" s="34" t="s">
        <v>126</v>
      </c>
      <c r="B54" s="35" t="s">
        <v>127</v>
      </c>
      <c r="C54" s="16" t="s">
        <v>161</v>
      </c>
      <c r="D54" s="16">
        <v>9</v>
      </c>
      <c r="E54" s="51"/>
      <c r="F54" s="56">
        <f t="shared" si="3"/>
        <v>0</v>
      </c>
    </row>
    <row r="55" spans="1:6" ht="30" customHeight="1" x14ac:dyDescent="0.35">
      <c r="A55" s="34" t="s">
        <v>128</v>
      </c>
      <c r="B55" s="35" t="s">
        <v>129</v>
      </c>
      <c r="C55" s="16" t="s">
        <v>161</v>
      </c>
      <c r="D55" s="16">
        <v>1</v>
      </c>
      <c r="E55" s="51"/>
      <c r="F55" s="56">
        <f t="shared" si="3"/>
        <v>0</v>
      </c>
    </row>
    <row r="56" spans="1:6" ht="30" customHeight="1" x14ac:dyDescent="0.35">
      <c r="A56" s="34" t="s">
        <v>130</v>
      </c>
      <c r="B56" s="35" t="s">
        <v>91</v>
      </c>
      <c r="C56" s="16" t="s">
        <v>49</v>
      </c>
      <c r="D56" s="16">
        <v>6</v>
      </c>
      <c r="E56" s="51"/>
      <c r="F56" s="56">
        <f t="shared" si="3"/>
        <v>0</v>
      </c>
    </row>
    <row r="57" spans="1:6" ht="30" customHeight="1" x14ac:dyDescent="0.35">
      <c r="A57" s="34" t="s">
        <v>131</v>
      </c>
      <c r="B57" s="35" t="s">
        <v>132</v>
      </c>
      <c r="C57" s="16" t="s">
        <v>49</v>
      </c>
      <c r="D57" s="16">
        <v>13</v>
      </c>
      <c r="E57" s="70"/>
      <c r="F57" s="56">
        <f t="shared" si="3"/>
        <v>0</v>
      </c>
    </row>
    <row r="58" spans="1:6" ht="20.149999999999999" customHeight="1" x14ac:dyDescent="0.35">
      <c r="A58" s="110" t="s">
        <v>209</v>
      </c>
      <c r="B58" s="102"/>
      <c r="C58" s="102"/>
      <c r="D58" s="102"/>
      <c r="E58" s="60"/>
      <c r="F58" s="82"/>
    </row>
    <row r="59" spans="1:6" ht="30" customHeight="1" x14ac:dyDescent="0.35">
      <c r="A59" s="34" t="s">
        <v>133</v>
      </c>
      <c r="B59" s="35" t="s">
        <v>97</v>
      </c>
      <c r="C59" s="16" t="s">
        <v>49</v>
      </c>
      <c r="D59" s="16">
        <v>34</v>
      </c>
      <c r="E59" s="69"/>
      <c r="F59" s="56">
        <f>D59*E59</f>
        <v>0</v>
      </c>
    </row>
    <row r="60" spans="1:6" ht="30" customHeight="1" x14ac:dyDescent="0.35">
      <c r="A60" s="34" t="s">
        <v>134</v>
      </c>
      <c r="B60" s="35" t="s">
        <v>99</v>
      </c>
      <c r="C60" s="16" t="s">
        <v>162</v>
      </c>
      <c r="D60" s="16">
        <v>4</v>
      </c>
      <c r="E60" s="51"/>
      <c r="F60" s="56">
        <f>D60*E60</f>
        <v>0</v>
      </c>
    </row>
    <row r="61" spans="1:6" ht="30" customHeight="1" x14ac:dyDescent="0.35">
      <c r="A61" s="34" t="s">
        <v>135</v>
      </c>
      <c r="B61" s="35" t="s">
        <v>101</v>
      </c>
      <c r="C61" s="16" t="s">
        <v>161</v>
      </c>
      <c r="D61" s="16">
        <v>6.8</v>
      </c>
      <c r="E61" s="51"/>
      <c r="F61" s="56">
        <f>D61*E61</f>
        <v>0</v>
      </c>
    </row>
    <row r="62" spans="1:6" ht="25" customHeight="1" x14ac:dyDescent="0.35">
      <c r="A62" s="111" t="s">
        <v>106</v>
      </c>
      <c r="B62" s="111"/>
      <c r="C62" s="111"/>
      <c r="D62" s="111"/>
      <c r="E62" s="111"/>
      <c r="F62" s="91">
        <f>SUM(F9:F61)</f>
        <v>0</v>
      </c>
    </row>
  </sheetData>
  <mergeCells count="11">
    <mergeCell ref="A21:D21"/>
    <mergeCell ref="A62:E62"/>
    <mergeCell ref="A31:D31"/>
    <mergeCell ref="A44:D44"/>
    <mergeCell ref="A50:D50"/>
    <mergeCell ref="A58:D58"/>
    <mergeCell ref="A2:F2"/>
    <mergeCell ref="A3:F3"/>
    <mergeCell ref="A4:F4"/>
    <mergeCell ref="A8:F8"/>
    <mergeCell ref="A14:D14"/>
  </mergeCells>
  <pageMargins left="0.7" right="0.7" top="0.75" bottom="0.75" header="0.3" footer="0.3"/>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1"/>
  <sheetViews>
    <sheetView topLeftCell="A49" zoomScaleNormal="100" workbookViewId="0">
      <selection activeCell="E55" sqref="E55"/>
    </sheetView>
  </sheetViews>
  <sheetFormatPr defaultColWidth="9.1796875" defaultRowHeight="15.5" x14ac:dyDescent="0.35"/>
  <cols>
    <col min="1" max="1" width="9.1796875" style="48"/>
    <col min="2" max="2" width="52.453125" style="48" customWidth="1"/>
    <col min="3" max="3" width="10.7265625" style="48" customWidth="1"/>
    <col min="4" max="4" width="12.7265625" style="88" customWidth="1"/>
    <col min="5" max="5" width="13.453125" style="48" customWidth="1"/>
    <col min="6" max="6" width="15.453125" style="48" customWidth="1"/>
    <col min="7" max="7" width="16.1796875" style="48" customWidth="1"/>
    <col min="8" max="8" width="9.26953125" style="48" customWidth="1"/>
    <col min="9" max="16384" width="9.1796875" style="48"/>
  </cols>
  <sheetData>
    <row r="1" spans="1:6" x14ac:dyDescent="0.35">
      <c r="C1" s="46"/>
      <c r="D1" s="87"/>
      <c r="E1" s="31"/>
      <c r="F1" s="31"/>
    </row>
    <row r="2" spans="1:6" x14ac:dyDescent="0.35">
      <c r="A2" s="94" t="s">
        <v>306</v>
      </c>
      <c r="B2" s="94"/>
      <c r="C2" s="94"/>
      <c r="D2" s="94"/>
      <c r="E2" s="94"/>
      <c r="F2" s="94"/>
    </row>
    <row r="3" spans="1:6" x14ac:dyDescent="0.35">
      <c r="A3" s="94" t="s">
        <v>307</v>
      </c>
      <c r="B3" s="94"/>
      <c r="C3" s="94"/>
      <c r="D3" s="94"/>
      <c r="E3" s="94"/>
      <c r="F3" s="94"/>
    </row>
    <row r="4" spans="1:6" x14ac:dyDescent="0.35">
      <c r="A4" s="94" t="s">
        <v>140</v>
      </c>
      <c r="B4" s="94"/>
      <c r="C4" s="94"/>
      <c r="D4" s="94"/>
      <c r="E4" s="94"/>
      <c r="F4" s="94"/>
    </row>
    <row r="6" spans="1:6" ht="79.5" customHeight="1" x14ac:dyDescent="0.35">
      <c r="A6" s="8" t="s">
        <v>2</v>
      </c>
      <c r="B6" s="9" t="s">
        <v>3</v>
      </c>
      <c r="C6" s="9" t="s">
        <v>4</v>
      </c>
      <c r="D6" s="84" t="s">
        <v>5</v>
      </c>
      <c r="E6" s="10" t="s">
        <v>6</v>
      </c>
      <c r="F6" s="11" t="s">
        <v>7</v>
      </c>
    </row>
    <row r="7" spans="1:6" x14ac:dyDescent="0.35">
      <c r="A7" s="34">
        <v>1</v>
      </c>
      <c r="B7" s="42">
        <v>2</v>
      </c>
      <c r="C7" s="16">
        <v>3</v>
      </c>
      <c r="D7" s="16">
        <v>4</v>
      </c>
      <c r="E7" s="61">
        <v>5</v>
      </c>
      <c r="F7" s="16">
        <v>6</v>
      </c>
    </row>
    <row r="8" spans="1:6" ht="20.149999999999999" customHeight="1" x14ac:dyDescent="0.35">
      <c r="A8" s="115" t="s">
        <v>139</v>
      </c>
      <c r="B8" s="116"/>
      <c r="C8" s="116"/>
      <c r="D8" s="116"/>
      <c r="E8" s="64"/>
      <c r="F8" s="62"/>
    </row>
    <row r="9" spans="1:6" ht="20.149999999999999" customHeight="1" x14ac:dyDescent="0.35">
      <c r="A9" s="63" t="s">
        <v>150</v>
      </c>
      <c r="B9" s="113" t="s">
        <v>243</v>
      </c>
      <c r="C9" s="114"/>
      <c r="D9" s="114"/>
      <c r="E9" s="65"/>
      <c r="F9" s="66"/>
    </row>
    <row r="10" spans="1:6" ht="34.5" customHeight="1" x14ac:dyDescent="0.35">
      <c r="A10" s="44" t="s">
        <v>214</v>
      </c>
      <c r="B10" s="35" t="s">
        <v>236</v>
      </c>
      <c r="C10" s="16" t="s">
        <v>186</v>
      </c>
      <c r="D10" s="16">
        <v>24</v>
      </c>
      <c r="E10" s="69"/>
      <c r="F10" s="56">
        <f t="shared" ref="F10:F16" si="0">D10*E10</f>
        <v>0</v>
      </c>
    </row>
    <row r="11" spans="1:6" ht="45.75" customHeight="1" x14ac:dyDescent="0.35">
      <c r="A11" s="44" t="s">
        <v>215</v>
      </c>
      <c r="B11" s="35" t="s">
        <v>237</v>
      </c>
      <c r="C11" s="16" t="s">
        <v>186</v>
      </c>
      <c r="D11" s="16">
        <v>24</v>
      </c>
      <c r="E11" s="51"/>
      <c r="F11" s="56">
        <f t="shared" si="0"/>
        <v>0</v>
      </c>
    </row>
    <row r="12" spans="1:6" ht="30" customHeight="1" x14ac:dyDescent="0.35">
      <c r="A12" s="44" t="s">
        <v>216</v>
      </c>
      <c r="B12" s="35" t="s">
        <v>238</v>
      </c>
      <c r="C12" s="16" t="s">
        <v>186</v>
      </c>
      <c r="D12" s="16">
        <v>24</v>
      </c>
      <c r="E12" s="51"/>
      <c r="F12" s="56">
        <f t="shared" si="0"/>
        <v>0</v>
      </c>
    </row>
    <row r="13" spans="1:6" ht="30" customHeight="1" x14ac:dyDescent="0.35">
      <c r="A13" s="44" t="s">
        <v>136</v>
      </c>
      <c r="B13" s="35" t="s">
        <v>239</v>
      </c>
      <c r="C13" s="16" t="s">
        <v>186</v>
      </c>
      <c r="D13" s="16">
        <v>24</v>
      </c>
      <c r="E13" s="51"/>
      <c r="F13" s="56">
        <f t="shared" si="0"/>
        <v>0</v>
      </c>
    </row>
    <row r="14" spans="1:6" ht="30" customHeight="1" x14ac:dyDescent="0.35">
      <c r="A14" s="44" t="s">
        <v>217</v>
      </c>
      <c r="B14" s="35" t="s">
        <v>309</v>
      </c>
      <c r="C14" s="16" t="s">
        <v>186</v>
      </c>
      <c r="D14" s="16">
        <v>24</v>
      </c>
      <c r="E14" s="51"/>
      <c r="F14" s="56">
        <f t="shared" si="0"/>
        <v>0</v>
      </c>
    </row>
    <row r="15" spans="1:6" ht="30" customHeight="1" x14ac:dyDescent="0.35">
      <c r="A15" s="44" t="s">
        <v>218</v>
      </c>
      <c r="B15" s="35" t="s">
        <v>310</v>
      </c>
      <c r="C15" s="16" t="s">
        <v>142</v>
      </c>
      <c r="D15" s="16">
        <v>138</v>
      </c>
      <c r="E15" s="51"/>
      <c r="F15" s="56">
        <f t="shared" si="0"/>
        <v>0</v>
      </c>
    </row>
    <row r="16" spans="1:6" ht="30" customHeight="1" x14ac:dyDescent="0.35">
      <c r="A16" s="44" t="s">
        <v>219</v>
      </c>
      <c r="B16" s="35" t="s">
        <v>240</v>
      </c>
      <c r="C16" s="16" t="s">
        <v>241</v>
      </c>
      <c r="D16" s="16">
        <v>1</v>
      </c>
      <c r="E16" s="70"/>
      <c r="F16" s="56">
        <f t="shared" si="0"/>
        <v>0</v>
      </c>
    </row>
    <row r="17" spans="1:6" ht="20.149999999999999" customHeight="1" x14ac:dyDescent="0.35">
      <c r="A17" s="67" t="s">
        <v>172</v>
      </c>
      <c r="B17" s="113" t="s">
        <v>242</v>
      </c>
      <c r="C17" s="114"/>
      <c r="D17" s="114"/>
      <c r="E17" s="59"/>
      <c r="F17" s="72"/>
    </row>
    <row r="18" spans="1:6" ht="34" x14ac:dyDescent="0.35">
      <c r="A18" s="47" t="s">
        <v>225</v>
      </c>
      <c r="B18" s="35" t="s">
        <v>311</v>
      </c>
      <c r="C18" s="16" t="s">
        <v>142</v>
      </c>
      <c r="D18" s="16">
        <v>810</v>
      </c>
      <c r="E18" s="69"/>
      <c r="F18" s="56">
        <f t="shared" ref="F18:F24" si="1">D18*E18</f>
        <v>0</v>
      </c>
    </row>
    <row r="19" spans="1:6" ht="18.5" x14ac:dyDescent="0.35">
      <c r="A19" s="47" t="s">
        <v>226</v>
      </c>
      <c r="B19" s="35" t="s">
        <v>312</v>
      </c>
      <c r="C19" s="16" t="s">
        <v>186</v>
      </c>
      <c r="D19" s="16">
        <v>46</v>
      </c>
      <c r="E19" s="51"/>
      <c r="F19" s="56">
        <f t="shared" si="1"/>
        <v>0</v>
      </c>
    </row>
    <row r="20" spans="1:6" ht="18.5" x14ac:dyDescent="0.35">
      <c r="A20" s="47" t="s">
        <v>227</v>
      </c>
      <c r="B20" s="35" t="s">
        <v>313</v>
      </c>
      <c r="C20" s="16" t="s">
        <v>186</v>
      </c>
      <c r="D20" s="16">
        <v>152</v>
      </c>
      <c r="E20" s="51"/>
      <c r="F20" s="56">
        <f t="shared" si="1"/>
        <v>0</v>
      </c>
    </row>
    <row r="21" spans="1:6" ht="18.5" x14ac:dyDescent="0.35">
      <c r="A21" s="47" t="s">
        <v>228</v>
      </c>
      <c r="B21" s="35" t="s">
        <v>314</v>
      </c>
      <c r="C21" s="16" t="s">
        <v>186</v>
      </c>
      <c r="D21" s="16">
        <v>184</v>
      </c>
      <c r="E21" s="51"/>
      <c r="F21" s="56">
        <f t="shared" si="1"/>
        <v>0</v>
      </c>
    </row>
    <row r="22" spans="1:6" ht="31" x14ac:dyDescent="0.35">
      <c r="A22" s="47" t="s">
        <v>229</v>
      </c>
      <c r="B22" s="35" t="s">
        <v>244</v>
      </c>
      <c r="C22" s="16" t="s">
        <v>142</v>
      </c>
      <c r="D22" s="16">
        <v>718</v>
      </c>
      <c r="E22" s="51"/>
      <c r="F22" s="56">
        <f t="shared" si="1"/>
        <v>0</v>
      </c>
    </row>
    <row r="23" spans="1:6" x14ac:dyDescent="0.35">
      <c r="A23" s="47" t="s">
        <v>230</v>
      </c>
      <c r="B23" s="35" t="s">
        <v>245</v>
      </c>
      <c r="C23" s="16" t="s">
        <v>142</v>
      </c>
      <c r="D23" s="16">
        <v>718</v>
      </c>
      <c r="E23" s="51"/>
      <c r="F23" s="56">
        <f t="shared" si="1"/>
        <v>0</v>
      </c>
    </row>
    <row r="24" spans="1:6" x14ac:dyDescent="0.35">
      <c r="A24" s="47" t="s">
        <v>252</v>
      </c>
      <c r="B24" s="35" t="s">
        <v>246</v>
      </c>
      <c r="C24" s="16" t="s">
        <v>186</v>
      </c>
      <c r="D24" s="16">
        <v>46</v>
      </c>
      <c r="E24" s="70"/>
      <c r="F24" s="56">
        <f t="shared" si="1"/>
        <v>0</v>
      </c>
    </row>
    <row r="25" spans="1:6" ht="20.149999999999999" customHeight="1" x14ac:dyDescent="0.35">
      <c r="A25" s="63" t="s">
        <v>247</v>
      </c>
      <c r="B25" s="117" t="s">
        <v>290</v>
      </c>
      <c r="C25" s="118"/>
      <c r="D25" s="118"/>
      <c r="E25" s="71"/>
      <c r="F25" s="73"/>
    </row>
    <row r="26" spans="1:6" ht="20.25" customHeight="1" x14ac:dyDescent="0.35">
      <c r="A26" s="47" t="s">
        <v>231</v>
      </c>
      <c r="B26" s="35" t="s">
        <v>248</v>
      </c>
      <c r="C26" s="16" t="s">
        <v>285</v>
      </c>
      <c r="D26" s="16">
        <v>24</v>
      </c>
      <c r="E26" s="69"/>
      <c r="F26" s="56">
        <f>D26*E26</f>
        <v>0</v>
      </c>
    </row>
    <row r="27" spans="1:6" ht="18.5" x14ac:dyDescent="0.35">
      <c r="A27" s="47" t="s">
        <v>232</v>
      </c>
      <c r="B27" s="35" t="s">
        <v>315</v>
      </c>
      <c r="C27" s="16" t="s">
        <v>142</v>
      </c>
      <c r="D27" s="16">
        <v>72</v>
      </c>
      <c r="E27" s="51"/>
      <c r="F27" s="56">
        <f>D27*E27</f>
        <v>0</v>
      </c>
    </row>
    <row r="28" spans="1:6" x14ac:dyDescent="0.35">
      <c r="A28" s="47" t="s">
        <v>233</v>
      </c>
      <c r="B28" s="35" t="s">
        <v>249</v>
      </c>
      <c r="C28" s="16" t="s">
        <v>186</v>
      </c>
      <c r="D28" s="16">
        <v>24</v>
      </c>
      <c r="E28" s="51"/>
      <c r="F28" s="56">
        <f>D28*E28</f>
        <v>0</v>
      </c>
    </row>
    <row r="29" spans="1:6" x14ac:dyDescent="0.35">
      <c r="A29" s="47" t="s">
        <v>234</v>
      </c>
      <c r="B29" s="35" t="s">
        <v>250</v>
      </c>
      <c r="C29" s="16" t="s">
        <v>186</v>
      </c>
      <c r="D29" s="16">
        <v>24</v>
      </c>
      <c r="E29" s="51"/>
      <c r="F29" s="56">
        <f>D29*E29</f>
        <v>0</v>
      </c>
    </row>
    <row r="30" spans="1:6" x14ac:dyDescent="0.35">
      <c r="A30" s="47" t="s">
        <v>235</v>
      </c>
      <c r="B30" s="35" t="s">
        <v>251</v>
      </c>
      <c r="C30" s="16" t="s">
        <v>185</v>
      </c>
      <c r="D30" s="16">
        <v>2</v>
      </c>
      <c r="E30" s="70"/>
      <c r="F30" s="56">
        <f>D30*E30</f>
        <v>0</v>
      </c>
    </row>
    <row r="31" spans="1:6" ht="21" customHeight="1" x14ac:dyDescent="0.35">
      <c r="A31" s="106" t="s">
        <v>138</v>
      </c>
      <c r="B31" s="99"/>
      <c r="C31" s="99"/>
      <c r="D31" s="99"/>
      <c r="E31" s="59"/>
      <c r="F31" s="72"/>
    </row>
    <row r="32" spans="1:6" ht="20.25" customHeight="1" x14ac:dyDescent="0.35">
      <c r="A32" s="68" t="s">
        <v>165</v>
      </c>
      <c r="B32" s="113" t="s">
        <v>253</v>
      </c>
      <c r="C32" s="114"/>
      <c r="D32" s="114"/>
      <c r="E32" s="74"/>
      <c r="F32" s="72"/>
    </row>
    <row r="33" spans="1:6" x14ac:dyDescent="0.35">
      <c r="A33" s="44" t="s">
        <v>214</v>
      </c>
      <c r="B33" s="35" t="s">
        <v>254</v>
      </c>
      <c r="C33" s="16" t="s">
        <v>142</v>
      </c>
      <c r="D33" s="16">
        <v>810</v>
      </c>
      <c r="E33" s="69"/>
      <c r="F33" s="56">
        <f t="shared" ref="F33:F60" si="2">D33*E33</f>
        <v>0</v>
      </c>
    </row>
    <row r="34" spans="1:6" x14ac:dyDescent="0.35">
      <c r="A34" s="44" t="s">
        <v>215</v>
      </c>
      <c r="B34" s="35" t="s">
        <v>255</v>
      </c>
      <c r="C34" s="16" t="s">
        <v>137</v>
      </c>
      <c r="D34" s="16">
        <v>9</v>
      </c>
      <c r="E34" s="51"/>
      <c r="F34" s="56">
        <f t="shared" si="2"/>
        <v>0</v>
      </c>
    </row>
    <row r="35" spans="1:6" ht="45.75" customHeight="1" x14ac:dyDescent="0.35">
      <c r="A35" s="44" t="s">
        <v>216</v>
      </c>
      <c r="B35" s="35" t="s">
        <v>256</v>
      </c>
      <c r="C35" s="16" t="s">
        <v>142</v>
      </c>
      <c r="D35" s="16">
        <v>700</v>
      </c>
      <c r="E35" s="51"/>
      <c r="F35" s="56">
        <f t="shared" si="2"/>
        <v>0</v>
      </c>
    </row>
    <row r="36" spans="1:6" ht="31" x14ac:dyDescent="0.35">
      <c r="A36" s="44" t="s">
        <v>136</v>
      </c>
      <c r="B36" s="35" t="s">
        <v>257</v>
      </c>
      <c r="C36" s="16" t="s">
        <v>142</v>
      </c>
      <c r="D36" s="16">
        <v>718</v>
      </c>
      <c r="E36" s="51"/>
      <c r="F36" s="56">
        <f t="shared" si="2"/>
        <v>0</v>
      </c>
    </row>
    <row r="37" spans="1:6" x14ac:dyDescent="0.35">
      <c r="A37" s="44" t="s">
        <v>217</v>
      </c>
      <c r="B37" s="35" t="s">
        <v>258</v>
      </c>
      <c r="C37" s="16" t="s">
        <v>142</v>
      </c>
      <c r="D37" s="16">
        <v>810</v>
      </c>
      <c r="E37" s="51"/>
      <c r="F37" s="56">
        <f t="shared" si="2"/>
        <v>0</v>
      </c>
    </row>
    <row r="38" spans="1:6" ht="31" x14ac:dyDescent="0.35">
      <c r="A38" s="44" t="s">
        <v>218</v>
      </c>
      <c r="B38" s="35" t="s">
        <v>259</v>
      </c>
      <c r="C38" s="16" t="s">
        <v>162</v>
      </c>
      <c r="D38" s="16">
        <v>4</v>
      </c>
      <c r="E38" s="51"/>
      <c r="F38" s="56">
        <f t="shared" si="2"/>
        <v>0</v>
      </c>
    </row>
    <row r="39" spans="1:6" ht="31" x14ac:dyDescent="0.35">
      <c r="A39" s="44" t="s">
        <v>219</v>
      </c>
      <c r="B39" s="35" t="s">
        <v>260</v>
      </c>
      <c r="C39" s="16" t="s">
        <v>142</v>
      </c>
      <c r="D39" s="16">
        <v>12</v>
      </c>
      <c r="E39" s="51"/>
      <c r="F39" s="56">
        <f t="shared" si="2"/>
        <v>0</v>
      </c>
    </row>
    <row r="40" spans="1:6" x14ac:dyDescent="0.35">
      <c r="A40" s="44" t="s">
        <v>220</v>
      </c>
      <c r="B40" s="35" t="s">
        <v>261</v>
      </c>
      <c r="C40" s="16" t="s">
        <v>162</v>
      </c>
      <c r="D40" s="16">
        <v>350</v>
      </c>
      <c r="E40" s="51"/>
      <c r="F40" s="56">
        <f t="shared" si="2"/>
        <v>0</v>
      </c>
    </row>
    <row r="41" spans="1:6" ht="31" x14ac:dyDescent="0.35">
      <c r="A41" s="44" t="s">
        <v>221</v>
      </c>
      <c r="B41" s="35" t="s">
        <v>262</v>
      </c>
      <c r="C41" s="16" t="s">
        <v>161</v>
      </c>
      <c r="D41" s="16">
        <v>251</v>
      </c>
      <c r="E41" s="51"/>
      <c r="F41" s="56">
        <f t="shared" si="2"/>
        <v>0</v>
      </c>
    </row>
    <row r="42" spans="1:6" x14ac:dyDescent="0.35">
      <c r="A42" s="44" t="s">
        <v>210</v>
      </c>
      <c r="B42" s="35" t="s">
        <v>263</v>
      </c>
      <c r="C42" s="16" t="s">
        <v>142</v>
      </c>
      <c r="D42" s="16">
        <v>718</v>
      </c>
      <c r="E42" s="51"/>
      <c r="F42" s="56">
        <f t="shared" si="2"/>
        <v>0</v>
      </c>
    </row>
    <row r="43" spans="1:6" ht="33.75" customHeight="1" x14ac:dyDescent="0.35">
      <c r="A43" s="44" t="s">
        <v>211</v>
      </c>
      <c r="B43" s="35" t="s">
        <v>264</v>
      </c>
      <c r="C43" s="16" t="s">
        <v>142</v>
      </c>
      <c r="D43" s="16">
        <v>138</v>
      </c>
      <c r="E43" s="51"/>
      <c r="F43" s="56">
        <f t="shared" si="2"/>
        <v>0</v>
      </c>
    </row>
    <row r="44" spans="1:6" x14ac:dyDescent="0.35">
      <c r="A44" s="44" t="s">
        <v>166</v>
      </c>
      <c r="B44" s="35" t="s">
        <v>265</v>
      </c>
      <c r="C44" s="16" t="s">
        <v>186</v>
      </c>
      <c r="D44" s="16">
        <v>46</v>
      </c>
      <c r="E44" s="51"/>
      <c r="F44" s="56">
        <f t="shared" si="2"/>
        <v>0</v>
      </c>
    </row>
    <row r="45" spans="1:6" x14ac:dyDescent="0.35">
      <c r="A45" s="44" t="s">
        <v>212</v>
      </c>
      <c r="B45" s="35" t="s">
        <v>266</v>
      </c>
      <c r="C45" s="16" t="s">
        <v>186</v>
      </c>
      <c r="D45" s="16">
        <v>46</v>
      </c>
      <c r="E45" s="51"/>
      <c r="F45" s="56">
        <f t="shared" si="2"/>
        <v>0</v>
      </c>
    </row>
    <row r="46" spans="1:6" ht="34" x14ac:dyDescent="0.35">
      <c r="A46" s="44" t="s">
        <v>222</v>
      </c>
      <c r="B46" s="35" t="s">
        <v>316</v>
      </c>
      <c r="C46" s="16" t="s">
        <v>186</v>
      </c>
      <c r="D46" s="16">
        <v>338</v>
      </c>
      <c r="E46" s="51"/>
      <c r="F46" s="56">
        <f t="shared" si="2"/>
        <v>0</v>
      </c>
    </row>
    <row r="47" spans="1:6" ht="49.5" x14ac:dyDescent="0.35">
      <c r="A47" s="44" t="s">
        <v>223</v>
      </c>
      <c r="B47" s="35" t="s">
        <v>317</v>
      </c>
      <c r="C47" s="16" t="s">
        <v>186</v>
      </c>
      <c r="D47" s="16">
        <v>192</v>
      </c>
      <c r="E47" s="51"/>
      <c r="F47" s="56">
        <f t="shared" si="2"/>
        <v>0</v>
      </c>
    </row>
    <row r="48" spans="1:6" ht="49.5" x14ac:dyDescent="0.35">
      <c r="A48" s="44" t="s">
        <v>224</v>
      </c>
      <c r="B48" s="35" t="s">
        <v>318</v>
      </c>
      <c r="C48" s="16" t="s">
        <v>186</v>
      </c>
      <c r="D48" s="16">
        <v>150</v>
      </c>
      <c r="E48" s="51"/>
      <c r="F48" s="56">
        <f t="shared" si="2"/>
        <v>0</v>
      </c>
    </row>
    <row r="49" spans="1:6" ht="31" x14ac:dyDescent="0.35">
      <c r="A49" s="44" t="s">
        <v>272</v>
      </c>
      <c r="B49" s="35" t="s">
        <v>267</v>
      </c>
      <c r="C49" s="16" t="s">
        <v>186</v>
      </c>
      <c r="D49" s="16">
        <v>24</v>
      </c>
      <c r="E49" s="51"/>
      <c r="F49" s="56">
        <f t="shared" si="2"/>
        <v>0</v>
      </c>
    </row>
    <row r="50" spans="1:6" x14ac:dyDescent="0.35">
      <c r="A50" s="44" t="s">
        <v>273</v>
      </c>
      <c r="B50" s="35" t="s">
        <v>268</v>
      </c>
      <c r="C50" s="16" t="s">
        <v>186</v>
      </c>
      <c r="D50" s="16">
        <v>24</v>
      </c>
      <c r="E50" s="51"/>
      <c r="F50" s="56">
        <f t="shared" si="2"/>
        <v>0</v>
      </c>
    </row>
    <row r="51" spans="1:6" x14ac:dyDescent="0.35">
      <c r="A51" s="44" t="s">
        <v>274</v>
      </c>
      <c r="B51" s="35" t="s">
        <v>269</v>
      </c>
      <c r="C51" s="16" t="s">
        <v>186</v>
      </c>
      <c r="D51" s="16">
        <v>24</v>
      </c>
      <c r="E51" s="51"/>
      <c r="F51" s="56">
        <f t="shared" si="2"/>
        <v>0</v>
      </c>
    </row>
    <row r="52" spans="1:6" x14ac:dyDescent="0.35">
      <c r="A52" s="44" t="s">
        <v>275</v>
      </c>
      <c r="B52" s="35" t="s">
        <v>270</v>
      </c>
      <c r="C52" s="16" t="s">
        <v>144</v>
      </c>
      <c r="D52" s="16">
        <v>24</v>
      </c>
      <c r="E52" s="51"/>
      <c r="F52" s="56">
        <f t="shared" si="2"/>
        <v>0</v>
      </c>
    </row>
    <row r="53" spans="1:6" ht="34" x14ac:dyDescent="0.35">
      <c r="A53" s="44" t="s">
        <v>276</v>
      </c>
      <c r="B53" s="35" t="s">
        <v>319</v>
      </c>
      <c r="C53" s="16" t="s">
        <v>142</v>
      </c>
      <c r="D53" s="16">
        <v>72</v>
      </c>
      <c r="E53" s="51"/>
      <c r="F53" s="56">
        <f t="shared" si="2"/>
        <v>0</v>
      </c>
    </row>
    <row r="54" spans="1:6" x14ac:dyDescent="0.35">
      <c r="A54" s="44" t="s">
        <v>277</v>
      </c>
      <c r="B54" s="35" t="s">
        <v>271</v>
      </c>
      <c r="C54" s="16" t="s">
        <v>186</v>
      </c>
      <c r="D54" s="16">
        <v>24</v>
      </c>
      <c r="E54" s="51"/>
      <c r="F54" s="56">
        <f t="shared" si="2"/>
        <v>0</v>
      </c>
    </row>
    <row r="55" spans="1:6" x14ac:dyDescent="0.35">
      <c r="A55" s="44" t="s">
        <v>278</v>
      </c>
      <c r="B55" s="35" t="s">
        <v>281</v>
      </c>
      <c r="C55" s="16" t="s">
        <v>186</v>
      </c>
      <c r="D55" s="16">
        <v>24</v>
      </c>
      <c r="E55" s="51"/>
      <c r="F55" s="56">
        <f t="shared" si="2"/>
        <v>0</v>
      </c>
    </row>
    <row r="56" spans="1:6" x14ac:dyDescent="0.35">
      <c r="A56" s="44" t="s">
        <v>279</v>
      </c>
      <c r="B56" s="35" t="s">
        <v>282</v>
      </c>
      <c r="C56" s="16" t="s">
        <v>285</v>
      </c>
      <c r="D56" s="16">
        <v>1</v>
      </c>
      <c r="E56" s="51"/>
      <c r="F56" s="56">
        <f t="shared" si="2"/>
        <v>0</v>
      </c>
    </row>
    <row r="57" spans="1:6" ht="31" x14ac:dyDescent="0.35">
      <c r="A57" s="44" t="s">
        <v>280</v>
      </c>
      <c r="B57" s="35" t="s">
        <v>286</v>
      </c>
      <c r="C57" s="16" t="s">
        <v>186</v>
      </c>
      <c r="D57" s="16">
        <v>1</v>
      </c>
      <c r="E57" s="51"/>
      <c r="F57" s="56">
        <f t="shared" si="2"/>
        <v>0</v>
      </c>
    </row>
    <row r="58" spans="1:6" x14ac:dyDescent="0.35">
      <c r="A58" s="44" t="s">
        <v>283</v>
      </c>
      <c r="B58" s="35" t="s">
        <v>287</v>
      </c>
      <c r="C58" s="16" t="s">
        <v>186</v>
      </c>
      <c r="D58" s="16">
        <v>1</v>
      </c>
      <c r="E58" s="51"/>
      <c r="F58" s="56">
        <f t="shared" si="2"/>
        <v>0</v>
      </c>
    </row>
    <row r="59" spans="1:6" ht="45.65" customHeight="1" x14ac:dyDescent="0.35">
      <c r="A59" s="44" t="s">
        <v>284</v>
      </c>
      <c r="B59" s="35" t="s">
        <v>288</v>
      </c>
      <c r="C59" s="16" t="s">
        <v>144</v>
      </c>
      <c r="D59" s="16">
        <v>1</v>
      </c>
      <c r="E59" s="51"/>
      <c r="F59" s="56">
        <f t="shared" si="2"/>
        <v>0</v>
      </c>
    </row>
    <row r="60" spans="1:6" x14ac:dyDescent="0.35">
      <c r="A60" s="44" t="s">
        <v>289</v>
      </c>
      <c r="B60" s="35" t="s">
        <v>308</v>
      </c>
      <c r="C60" s="16" t="s">
        <v>144</v>
      </c>
      <c r="D60" s="16">
        <v>1</v>
      </c>
      <c r="E60" s="51"/>
      <c r="F60" s="56">
        <f t="shared" si="2"/>
        <v>0</v>
      </c>
    </row>
    <row r="61" spans="1:6" ht="20.149999999999999" customHeight="1" x14ac:dyDescent="0.35">
      <c r="A61" s="103" t="s">
        <v>301</v>
      </c>
      <c r="B61" s="104"/>
      <c r="C61" s="104"/>
      <c r="D61" s="104"/>
      <c r="E61" s="105"/>
      <c r="F61" s="91">
        <f>SUM(F10:F60)</f>
        <v>0</v>
      </c>
    </row>
  </sheetData>
  <mergeCells count="10">
    <mergeCell ref="A61:E61"/>
    <mergeCell ref="A2:F2"/>
    <mergeCell ref="A3:F3"/>
    <mergeCell ref="A4:F4"/>
    <mergeCell ref="B9:D9"/>
    <mergeCell ref="B17:D17"/>
    <mergeCell ref="B32:D32"/>
    <mergeCell ref="A31:D31"/>
    <mergeCell ref="A8:D8"/>
    <mergeCell ref="B25:D25"/>
  </mergeCells>
  <pageMargins left="0.7" right="0.7" top="0.75" bottom="0.75" header="0.3" footer="0.3"/>
  <pageSetup paperSize="9" scale="7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5"/>
  <sheetViews>
    <sheetView tabSelected="1" topLeftCell="A16" zoomScale="85" zoomScaleNormal="85" workbookViewId="0">
      <selection activeCell="E23" sqref="E23"/>
    </sheetView>
  </sheetViews>
  <sheetFormatPr defaultRowHeight="14.5" x14ac:dyDescent="0.35"/>
  <cols>
    <col min="2" max="2" width="56.26953125" customWidth="1"/>
    <col min="3" max="3" width="14.453125" customWidth="1"/>
    <col min="4" max="4" width="14.453125" style="90" customWidth="1"/>
    <col min="5" max="5" width="14.453125" customWidth="1"/>
    <col min="6" max="6" width="19" customWidth="1"/>
    <col min="8" max="8" width="8.7265625" customWidth="1"/>
  </cols>
  <sheetData>
    <row r="1" spans="1:6" ht="15.5" x14ac:dyDescent="0.35">
      <c r="C1" s="13"/>
      <c r="D1" s="89"/>
      <c r="E1" s="3"/>
      <c r="F1" s="3"/>
    </row>
    <row r="2" spans="1:6" ht="15.5" x14ac:dyDescent="0.35">
      <c r="A2" s="122" t="s">
        <v>305</v>
      </c>
      <c r="B2" s="122"/>
      <c r="C2" s="122"/>
      <c r="D2" s="122"/>
      <c r="E2" s="122"/>
      <c r="F2" s="122"/>
    </row>
    <row r="3" spans="1:6" ht="15.5" x14ac:dyDescent="0.35">
      <c r="A3" s="122" t="s">
        <v>9</v>
      </c>
      <c r="B3" s="122"/>
      <c r="C3" s="122"/>
      <c r="D3" s="122"/>
      <c r="E3" s="122"/>
      <c r="F3" s="122"/>
    </row>
    <row r="4" spans="1:6" ht="15.5" x14ac:dyDescent="0.35">
      <c r="A4" s="122" t="s">
        <v>159</v>
      </c>
      <c r="B4" s="122"/>
      <c r="C4" s="122"/>
      <c r="D4" s="122"/>
      <c r="E4" s="122"/>
      <c r="F4" s="122"/>
    </row>
    <row r="6" spans="1:6" ht="15.5" x14ac:dyDescent="0.35">
      <c r="A6" s="123" t="s">
        <v>158</v>
      </c>
      <c r="B6" s="124"/>
      <c r="C6" s="124"/>
      <c r="D6" s="124"/>
      <c r="E6" s="124"/>
      <c r="F6" s="125"/>
    </row>
    <row r="7" spans="1:6" ht="63" customHeight="1" x14ac:dyDescent="0.35">
      <c r="A7" s="8" t="s">
        <v>2</v>
      </c>
      <c r="B7" s="9" t="s">
        <v>3</v>
      </c>
      <c r="C7" s="9" t="s">
        <v>4</v>
      </c>
      <c r="D7" s="84" t="s">
        <v>5</v>
      </c>
      <c r="E7" s="10" t="s">
        <v>6</v>
      </c>
      <c r="F7" s="11" t="s">
        <v>7</v>
      </c>
    </row>
    <row r="8" spans="1:6" ht="15.5" x14ac:dyDescent="0.35">
      <c r="A8" s="6">
        <v>1</v>
      </c>
      <c r="B8" s="12">
        <v>2</v>
      </c>
      <c r="C8" s="7">
        <v>3</v>
      </c>
      <c r="D8" s="7">
        <v>4</v>
      </c>
      <c r="E8" s="75">
        <v>5</v>
      </c>
      <c r="F8" s="7">
        <v>6</v>
      </c>
    </row>
    <row r="9" spans="1:6" ht="21.75" customHeight="1" x14ac:dyDescent="0.35">
      <c r="A9" s="106" t="s">
        <v>141</v>
      </c>
      <c r="B9" s="99"/>
      <c r="C9" s="99"/>
      <c r="D9" s="99"/>
      <c r="E9" s="49"/>
      <c r="F9" s="76"/>
    </row>
    <row r="10" spans="1:6" ht="70" customHeight="1" x14ac:dyDescent="0.35">
      <c r="A10" s="14" t="s">
        <v>150</v>
      </c>
      <c r="B10" s="35" t="s">
        <v>291</v>
      </c>
      <c r="C10" s="15" t="s">
        <v>142</v>
      </c>
      <c r="D10" s="7">
        <v>75</v>
      </c>
      <c r="E10" s="77"/>
      <c r="F10" s="78">
        <f t="shared" ref="F10:F17" si="0">D10*E10</f>
        <v>0</v>
      </c>
    </row>
    <row r="11" spans="1:6" ht="70" customHeight="1" x14ac:dyDescent="0.35">
      <c r="A11" s="14" t="s">
        <v>151</v>
      </c>
      <c r="B11" s="35" t="s">
        <v>292</v>
      </c>
      <c r="C11" s="15" t="s">
        <v>142</v>
      </c>
      <c r="D11" s="7">
        <v>194</v>
      </c>
      <c r="E11" s="79"/>
      <c r="F11" s="78">
        <f t="shared" si="0"/>
        <v>0</v>
      </c>
    </row>
    <row r="12" spans="1:6" ht="70" customHeight="1" x14ac:dyDescent="0.35">
      <c r="A12" s="14" t="s">
        <v>152</v>
      </c>
      <c r="B12" s="35" t="s">
        <v>293</v>
      </c>
      <c r="C12" s="15" t="s">
        <v>142</v>
      </c>
      <c r="D12" s="7">
        <v>12</v>
      </c>
      <c r="E12" s="79"/>
      <c r="F12" s="78">
        <f t="shared" si="0"/>
        <v>0</v>
      </c>
    </row>
    <row r="13" spans="1:6" ht="30" customHeight="1" x14ac:dyDescent="0.35">
      <c r="A13" s="14" t="s">
        <v>153</v>
      </c>
      <c r="B13" s="35" t="s">
        <v>143</v>
      </c>
      <c r="C13" s="15" t="s">
        <v>144</v>
      </c>
      <c r="D13" s="7">
        <v>13</v>
      </c>
      <c r="E13" s="79"/>
      <c r="F13" s="78">
        <f t="shared" si="0"/>
        <v>0</v>
      </c>
    </row>
    <row r="14" spans="1:6" ht="70" customHeight="1" x14ac:dyDescent="0.35">
      <c r="A14" s="14" t="s">
        <v>154</v>
      </c>
      <c r="B14" s="35" t="s">
        <v>147</v>
      </c>
      <c r="C14" s="15" t="s">
        <v>144</v>
      </c>
      <c r="D14" s="7">
        <v>5</v>
      </c>
      <c r="E14" s="79"/>
      <c r="F14" s="78">
        <f t="shared" si="0"/>
        <v>0</v>
      </c>
    </row>
    <row r="15" spans="1:6" ht="70" customHeight="1" x14ac:dyDescent="0.35">
      <c r="A15" s="14" t="s">
        <v>155</v>
      </c>
      <c r="B15" s="35" t="s">
        <v>148</v>
      </c>
      <c r="C15" s="15" t="s">
        <v>144</v>
      </c>
      <c r="D15" s="7">
        <v>3</v>
      </c>
      <c r="E15" s="79"/>
      <c r="F15" s="78">
        <f t="shared" si="0"/>
        <v>0</v>
      </c>
    </row>
    <row r="16" spans="1:6" ht="80.150000000000006" customHeight="1" x14ac:dyDescent="0.35">
      <c r="A16" s="14" t="s">
        <v>156</v>
      </c>
      <c r="B16" s="35" t="s">
        <v>149</v>
      </c>
      <c r="C16" s="15" t="s">
        <v>144</v>
      </c>
      <c r="D16" s="7">
        <v>1</v>
      </c>
      <c r="E16" s="79"/>
      <c r="F16" s="78">
        <f t="shared" si="0"/>
        <v>0</v>
      </c>
    </row>
    <row r="17" spans="1:6" ht="27" customHeight="1" x14ac:dyDescent="0.35">
      <c r="A17" s="7" t="s">
        <v>157</v>
      </c>
      <c r="B17" s="29" t="s">
        <v>145</v>
      </c>
      <c r="C17" s="7" t="s">
        <v>142</v>
      </c>
      <c r="D17" s="7">
        <v>12</v>
      </c>
      <c r="E17" s="80"/>
      <c r="F17" s="78">
        <f t="shared" si="0"/>
        <v>0</v>
      </c>
    </row>
    <row r="18" spans="1:6" ht="24.75" customHeight="1" x14ac:dyDescent="0.35">
      <c r="A18" s="106" t="s">
        <v>146</v>
      </c>
      <c r="B18" s="99"/>
      <c r="C18" s="99"/>
      <c r="D18" s="99"/>
      <c r="E18" s="59"/>
      <c r="F18" s="73"/>
    </row>
    <row r="19" spans="1:6" ht="29.25" customHeight="1" x14ac:dyDescent="0.35">
      <c r="A19" s="14" t="s">
        <v>150</v>
      </c>
      <c r="B19" s="29" t="s">
        <v>294</v>
      </c>
      <c r="C19" s="7" t="s">
        <v>186</v>
      </c>
      <c r="D19" s="7">
        <v>23</v>
      </c>
      <c r="E19" s="77"/>
      <c r="F19" s="78">
        <f t="shared" ref="F19:F24" si="1">D19*E19</f>
        <v>0</v>
      </c>
    </row>
    <row r="20" spans="1:6" ht="29.25" customHeight="1" x14ac:dyDescent="0.35">
      <c r="A20" s="14" t="s">
        <v>151</v>
      </c>
      <c r="B20" s="29" t="s">
        <v>295</v>
      </c>
      <c r="C20" s="7" t="s">
        <v>186</v>
      </c>
      <c r="D20" s="7">
        <v>2</v>
      </c>
      <c r="E20" s="79"/>
      <c r="F20" s="78">
        <f t="shared" si="1"/>
        <v>0</v>
      </c>
    </row>
    <row r="21" spans="1:6" ht="29.25" customHeight="1" x14ac:dyDescent="0.35">
      <c r="A21" s="14" t="s">
        <v>152</v>
      </c>
      <c r="B21" s="29" t="s">
        <v>296</v>
      </c>
      <c r="C21" s="7" t="s">
        <v>162</v>
      </c>
      <c r="D21" s="7">
        <v>40</v>
      </c>
      <c r="E21" s="79"/>
      <c r="F21" s="78">
        <f t="shared" si="1"/>
        <v>0</v>
      </c>
    </row>
    <row r="22" spans="1:6" ht="33" customHeight="1" x14ac:dyDescent="0.35">
      <c r="A22" s="14" t="s">
        <v>153</v>
      </c>
      <c r="B22" s="29" t="s">
        <v>297</v>
      </c>
      <c r="C22" s="7" t="s">
        <v>162</v>
      </c>
      <c r="D22" s="7">
        <v>250</v>
      </c>
      <c r="E22" s="79"/>
      <c r="F22" s="78">
        <f t="shared" si="1"/>
        <v>0</v>
      </c>
    </row>
    <row r="23" spans="1:6" ht="29.25" customHeight="1" x14ac:dyDescent="0.35">
      <c r="A23" s="14" t="s">
        <v>154</v>
      </c>
      <c r="B23" s="29" t="s">
        <v>298</v>
      </c>
      <c r="C23" s="7" t="s">
        <v>213</v>
      </c>
      <c r="D23" s="7">
        <v>20</v>
      </c>
      <c r="E23" s="79"/>
      <c r="F23" s="78">
        <f t="shared" si="1"/>
        <v>0</v>
      </c>
    </row>
    <row r="24" spans="1:6" ht="29.25" customHeight="1" x14ac:dyDescent="0.35">
      <c r="A24" s="14" t="s">
        <v>155</v>
      </c>
      <c r="B24" s="29" t="s">
        <v>299</v>
      </c>
      <c r="C24" s="7" t="s">
        <v>300</v>
      </c>
      <c r="D24" s="7">
        <v>40</v>
      </c>
      <c r="E24" s="79"/>
      <c r="F24" s="78">
        <f t="shared" si="1"/>
        <v>0</v>
      </c>
    </row>
    <row r="25" spans="1:6" ht="20.149999999999999" customHeight="1" x14ac:dyDescent="0.35">
      <c r="A25" s="119" t="s">
        <v>302</v>
      </c>
      <c r="B25" s="120"/>
      <c r="C25" s="120"/>
      <c r="D25" s="120"/>
      <c r="E25" s="121"/>
      <c r="F25" s="92">
        <f>SUM(F10:F24)</f>
        <v>0</v>
      </c>
    </row>
  </sheetData>
  <mergeCells count="7">
    <mergeCell ref="A25:E25"/>
    <mergeCell ref="A2:F2"/>
    <mergeCell ref="A3:F3"/>
    <mergeCell ref="A4:F4"/>
    <mergeCell ref="A6:F6"/>
    <mergeCell ref="A18:D18"/>
    <mergeCell ref="A9:D9"/>
  </mergeCells>
  <pageMargins left="0.7" right="0.7" top="0.75" bottom="0.75" header="0.3" footer="0.3"/>
  <pageSetup paperSize="9" scale="6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8"/>
  <sheetViews>
    <sheetView workbookViewId="0">
      <selection activeCell="B14" sqref="B14"/>
    </sheetView>
  </sheetViews>
  <sheetFormatPr defaultRowHeight="14.5" x14ac:dyDescent="0.35"/>
  <cols>
    <col min="2" max="2" width="46.1796875" customWidth="1"/>
    <col min="3" max="3" width="13" customWidth="1"/>
    <col min="4" max="4" width="11.1796875" customWidth="1"/>
    <col min="5" max="5" width="12.7265625" customWidth="1"/>
    <col min="6" max="6" width="14.1796875" customWidth="1"/>
  </cols>
  <sheetData>
    <row r="1" spans="1:6" ht="15.5" x14ac:dyDescent="0.35">
      <c r="A1" s="94" t="s">
        <v>304</v>
      </c>
      <c r="B1" s="94"/>
      <c r="C1" s="94"/>
      <c r="D1" s="94"/>
      <c r="E1" s="94"/>
      <c r="F1" s="94"/>
    </row>
    <row r="2" spans="1:6" ht="15.5" x14ac:dyDescent="0.35">
      <c r="A2" s="94" t="s">
        <v>167</v>
      </c>
      <c r="B2" s="94"/>
      <c r="C2" s="94"/>
      <c r="D2" s="94"/>
      <c r="E2" s="94"/>
      <c r="F2" s="94"/>
    </row>
    <row r="3" spans="1:6" ht="15.5" x14ac:dyDescent="0.35">
      <c r="A3" s="17"/>
      <c r="B3" s="17"/>
      <c r="C3" s="17"/>
      <c r="D3" s="17"/>
      <c r="E3" s="17"/>
      <c r="F3" s="17"/>
    </row>
    <row r="4" spans="1:6" ht="42" x14ac:dyDescent="0.35">
      <c r="A4" s="18" t="s">
        <v>168</v>
      </c>
      <c r="B4" s="18" t="s">
        <v>169</v>
      </c>
      <c r="C4" s="18" t="s">
        <v>170</v>
      </c>
      <c r="D4" s="19" t="s">
        <v>5</v>
      </c>
      <c r="E4" s="20" t="s">
        <v>6</v>
      </c>
      <c r="F4" s="19" t="s">
        <v>7</v>
      </c>
    </row>
    <row r="5" spans="1:6" ht="15" x14ac:dyDescent="0.35">
      <c r="A5" s="21">
        <v>1</v>
      </c>
      <c r="B5" s="22">
        <v>2</v>
      </c>
      <c r="C5" s="21">
        <v>3</v>
      </c>
      <c r="D5" s="21">
        <v>4</v>
      </c>
      <c r="E5" s="10">
        <v>5</v>
      </c>
      <c r="F5" s="23">
        <v>6</v>
      </c>
    </row>
    <row r="6" spans="1:6" x14ac:dyDescent="0.35">
      <c r="A6" s="24" t="s">
        <v>165</v>
      </c>
      <c r="B6" s="25" t="s">
        <v>171</v>
      </c>
      <c r="C6" s="26" t="s">
        <v>144</v>
      </c>
      <c r="D6" s="27">
        <v>2</v>
      </c>
      <c r="E6" s="81"/>
      <c r="F6" s="81">
        <f>D6*E6</f>
        <v>0</v>
      </c>
    </row>
    <row r="7" spans="1:6" ht="28" x14ac:dyDescent="0.35">
      <c r="A7" s="24" t="s">
        <v>172</v>
      </c>
      <c r="B7" s="28" t="s">
        <v>173</v>
      </c>
      <c r="C7" s="26" t="s">
        <v>144</v>
      </c>
      <c r="D7" s="27">
        <v>2</v>
      </c>
      <c r="E7" s="81"/>
      <c r="F7" s="81">
        <f>D7*E7</f>
        <v>0</v>
      </c>
    </row>
    <row r="8" spans="1:6" ht="15.5" x14ac:dyDescent="0.35">
      <c r="A8" s="95" t="s">
        <v>303</v>
      </c>
      <c r="B8" s="96"/>
      <c r="C8" s="96"/>
      <c r="D8" s="96"/>
      <c r="E8" s="97"/>
      <c r="F8" s="93"/>
    </row>
  </sheetData>
  <mergeCells count="3">
    <mergeCell ref="A1:F1"/>
    <mergeCell ref="A2:F2"/>
    <mergeCell ref="A8:E8"/>
  </mergeCells>
  <pageMargins left="0.7" right="0.7" top="0.75" bottom="0.75" header="0.3" footer="0.3"/>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5</vt:i4>
      </vt:variant>
      <vt:variant>
        <vt:lpstr>Įvardytieji diapazonai</vt:lpstr>
      </vt:variant>
      <vt:variant>
        <vt:i4>2</vt:i4>
      </vt:variant>
    </vt:vector>
  </HeadingPairs>
  <TitlesOfParts>
    <vt:vector size="7" baseType="lpstr">
      <vt:lpstr>SUSISIEKIMO DALIS I etapas</vt:lpstr>
      <vt:lpstr>SUSISIEKIMO DALIS II etapas</vt:lpstr>
      <vt:lpstr>APŠVIETIMO DALIS I-II ETAPAS</vt:lpstr>
      <vt:lpstr>NUOTEKŲ ŠALINIMO DAL I ETAPA</vt:lpstr>
      <vt:lpstr>Kadastriniai matavimai</vt:lpstr>
      <vt:lpstr>'Kadastriniai matavimai'!Print_Area</vt:lpstr>
      <vt:lpstr>'NUOTEKŲ ŠALINIMO DAL I ETAPA'!Print_Area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Rasa Šepetienė</dc:creator>
  <cp:lastModifiedBy>Rasa Kumetaitienė</cp:lastModifiedBy>
  <cp:lastPrinted>2026-09-30T11:10:33Z</cp:lastPrinted>
  <dcterms:created xsi:type="dcterms:W3CDTF">2026-08-13T08:51:05Z</dcterms:created>
  <dcterms:modified xsi:type="dcterms:W3CDTF">2026-10-22T13:40:24Z</dcterms:modified>
</cp:coreProperties>
</file>