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4 POS\Jurate Ž\2026 m. pirkimai\8- Medicinos priemonės ir inventorius TP VPĮ\Pirkimo dok galutiniai 10-23\"/>
    </mc:Choice>
  </mc:AlternateContent>
  <bookViews>
    <workbookView xWindow="-30180" yWindow="495" windowWidth="27645" windowHeight="16935"/>
  </bookViews>
  <sheets>
    <sheet name="Pasiūlymas" sheetId="1" r:id="rId1"/>
    <sheet name="Subtiekėjai ir priedai" sheetId="2" r:id="rId2"/>
  </sheets>
  <calcPr calcId="162913"/>
</workbook>
</file>

<file path=xl/calcChain.xml><?xml version="1.0" encoding="utf-8"?>
<calcChain xmlns="http://schemas.openxmlformats.org/spreadsheetml/2006/main">
  <c r="G174" i="1" l="1"/>
  <c r="F172" i="1"/>
  <c r="G173" i="1" s="1"/>
  <c r="G159" i="1"/>
  <c r="F157" i="1"/>
  <c r="G158" i="1" s="1"/>
  <c r="G145" i="1"/>
  <c r="F143" i="1"/>
  <c r="F144" i="1" s="1"/>
  <c r="F145" i="1" s="1"/>
  <c r="F146" i="1" s="1"/>
  <c r="G130" i="1"/>
  <c r="G129" i="1"/>
  <c r="F128" i="1"/>
  <c r="F129" i="1" s="1"/>
  <c r="F130" i="1" s="1"/>
  <c r="F131" i="1" s="1"/>
  <c r="G115" i="1"/>
  <c r="F113" i="1"/>
  <c r="F114" i="1" s="1"/>
  <c r="F115" i="1" s="1"/>
  <c r="F116" i="1" s="1"/>
  <c r="G100" i="1"/>
  <c r="F98" i="1"/>
  <c r="F99" i="1" s="1"/>
  <c r="F100" i="1" s="1"/>
  <c r="F101" i="1" s="1"/>
  <c r="G85" i="1"/>
  <c r="F83" i="1"/>
  <c r="F84" i="1" s="1"/>
  <c r="F85" i="1" s="1"/>
  <c r="F86" i="1" s="1"/>
  <c r="G70" i="1"/>
  <c r="F68" i="1"/>
  <c r="F69" i="1" s="1"/>
  <c r="F70" i="1" s="1"/>
  <c r="F71" i="1" s="1"/>
  <c r="G55" i="1"/>
  <c r="F53" i="1"/>
  <c r="F54" i="1" s="1"/>
  <c r="F55" i="1" s="1"/>
  <c r="F56" i="1" s="1"/>
  <c r="G40" i="1"/>
  <c r="F38" i="1"/>
  <c r="F39" i="1" s="1"/>
  <c r="F40" i="1" s="1"/>
  <c r="F41" i="1" s="1"/>
  <c r="G21" i="1"/>
  <c r="G69" i="1" l="1"/>
  <c r="G114" i="1"/>
  <c r="G99" i="1"/>
  <c r="G54" i="1"/>
  <c r="G39" i="1"/>
  <c r="G84" i="1"/>
  <c r="G144" i="1"/>
  <c r="F173" i="1"/>
  <c r="F174" i="1" s="1"/>
  <c r="F175" i="1" s="1"/>
  <c r="F158" i="1"/>
  <c r="F159" i="1" s="1"/>
  <c r="F160" i="1" s="1"/>
</calcChain>
</file>

<file path=xl/sharedStrings.xml><?xml version="1.0" encoding="utf-8"?>
<sst xmlns="http://schemas.openxmlformats.org/spreadsheetml/2006/main" count="276" uniqueCount="118">
  <si>
    <t>PIRKIMO SĄLYGŲ PRIEDAS "PASIŪLYMO FORMA"</t>
  </si>
  <si>
    <t>MEDICINOS PRIEMONĖS IR INVENTORIUS</t>
  </si>
  <si>
    <t>Kam:</t>
  </si>
  <si>
    <t>Gynybos resursų agentūra prie KAM</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</si>
  <si>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</si>
  <si>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</si>
  <si>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</si>
  <si>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</si>
  <si>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</si>
  <si>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</si>
  <si>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</si>
  <si>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</si>
  <si>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</si>
  <si>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</si>
  <si>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</si>
  <si>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</si>
  <si>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</si>
  <si>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</si>
  <si>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</si>
  <si>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</si>
  <si>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</si>
  <si>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</si>
  <si>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</si>
  <si>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</si>
  <si>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</si>
  <si>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</si>
  <si>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</si>
  <si>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STETOFONENDOSKOPAS</t>
  </si>
  <si>
    <t>Tiekėjo pasiūlymas:</t>
  </si>
  <si>
    <t>Nr.</t>
  </si>
  <si>
    <t>Pavadinimas</t>
  </si>
  <si>
    <t>Mato vienetas</t>
  </si>
  <si>
    <t>Suma be PVM, Eur</t>
  </si>
  <si>
    <t>1.</t>
  </si>
  <si>
    <t>Stetofonendoskopas</t>
  </si>
  <si>
    <t>1.1.</t>
  </si>
  <si>
    <t>vnt.</t>
  </si>
  <si>
    <t>Suma be PVM</t>
  </si>
  <si>
    <t>PVM suma</t>
  </si>
  <si>
    <t>Suma su PVM</t>
  </si>
  <si>
    <t>2. DALIS</t>
  </si>
  <si>
    <t>ŠVIESTUVĖLIS DIAGNOSTINIS</t>
  </si>
  <si>
    <t>2.</t>
  </si>
  <si>
    <t>Šviestuvėlis diagnostinis</t>
  </si>
  <si>
    <t>2.1.</t>
  </si>
  <si>
    <t>3. DALIS</t>
  </si>
  <si>
    <t>TERMOMETRAS ELEKTRONINIS</t>
  </si>
  <si>
    <t>3.</t>
  </si>
  <si>
    <t>Termometras elektroninis</t>
  </si>
  <si>
    <t>3.1.</t>
  </si>
  <si>
    <t>4. DALIS</t>
  </si>
  <si>
    <t>MAIŠAS MIRUSIŲJŲ KŪNŲ GABENIMUI</t>
  </si>
  <si>
    <t>4.</t>
  </si>
  <si>
    <t>Maišas mirusiųjų kūnų gabenimui</t>
  </si>
  <si>
    <t>4.1.</t>
  </si>
  <si>
    <t>5. DALIS</t>
  </si>
  <si>
    <t>AMBU VENTILIACIJOS MAIŠAS, SU DĖKLU</t>
  </si>
  <si>
    <t>5.</t>
  </si>
  <si>
    <t>Ambu ventiliacijos maišas, su dėklu</t>
  </si>
  <si>
    <t>5.1.</t>
  </si>
  <si>
    <t>6. DALIS</t>
  </si>
  <si>
    <t>APKLOTAS TERMOIZOLIACINIS AKTYVAUS ŠILDYMO</t>
  </si>
  <si>
    <t>6.</t>
  </si>
  <si>
    <t>Apklotas termoizoliacinis aktyvaus šildymo</t>
  </si>
  <si>
    <t>6.1.</t>
  </si>
  <si>
    <t>7. DALIS</t>
  </si>
  <si>
    <t xml:space="preserve">APKLOTAS TERMOIZOLIACINIS </t>
  </si>
  <si>
    <t>7.</t>
  </si>
  <si>
    <t xml:space="preserve">Apklotas termoizoliacinis </t>
  </si>
  <si>
    <t>7.1.</t>
  </si>
  <si>
    <t>8. DALIS</t>
  </si>
  <si>
    <t>ADATA, INJEKCINĖ, STERILI</t>
  </si>
  <si>
    <t>8.</t>
  </si>
  <si>
    <t>Adata, injekcinė, sterili</t>
  </si>
  <si>
    <t>8.1.</t>
  </si>
  <si>
    <t>9. DALIS</t>
  </si>
  <si>
    <t>JUOSTA, CHIRURGINĖ LIPNI</t>
  </si>
  <si>
    <t>9.</t>
  </si>
  <si>
    <t>Juosta, chirurginė lipni</t>
  </si>
  <si>
    <t>9.1.</t>
  </si>
  <si>
    <t>10. DALIS</t>
  </si>
  <si>
    <t>SPAUSTUKAS NOSIES, SPIROMETRIJAI</t>
  </si>
  <si>
    <t>10.</t>
  </si>
  <si>
    <t>Spaustukas nosies, spirometrijai</t>
  </si>
  <si>
    <t>10.1.</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</si>
  <si>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</si>
  <si>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</si>
  <si>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</si>
  <si>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</si>
  <si>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</si>
  <si>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</si>
  <si>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</si>
  <si>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</si>
  <si>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</si>
  <si>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</si>
  <si>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</si>
  <si>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</si>
  <si>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</si>
  <si>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</si>
  <si>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</si>
  <si>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</si>
  <si>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</si>
  <si>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5</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</si>
  <si>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</si>
  <si>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</si>
  <si>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</si>
  <si>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</si>
  <si>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5384 2026-10-20 11:58:29</t>
  </si>
  <si>
    <t>** Perkančioji organizacija Sutarties galiojimo metu įsipareigoja išpirkti ne mažiau 70 procentų maksimalaus Prekių kiekio, bet neįsipareigoja išpirkti viso  nurodyto maksimalaus Prekių kiekio.</t>
  </si>
  <si>
    <t>Maksimalus kiekis**</t>
  </si>
  <si>
    <t>1 mato  vieneto įkainis be PVM, Eur*</t>
  </si>
  <si>
    <t>*Į Prekių įkainius įskaičiuoti visi mokesčiai ir visos Tiekėjo išlaidos (Prekių transportavimas, pakavimas, pakrovimas, iškrovimas bei kitos, galinčios turėti įtakos Prekių įkainiams ar galinčios atsirasti vykdant  Sutartį). Teikdamas pasiūlymą tiekėjas įvertina visą maksimalią Prekių apimtį bei prisiima riziką dėl išlaidų dydžių svyravimo.</t>
  </si>
  <si>
    <t>Prekės pavadinimas, prekinis kodas, gamintojas, kilmės šalis</t>
  </si>
  <si>
    <t>Taikomas PVM dydis (%)***</t>
  </si>
  <si>
    <r>
      <t xml:space="preserve">*** Perkančioji organizacija neturi sutarties su Valstybine ligonių kasa,  </t>
    </r>
    <r>
      <rPr>
        <b/>
        <sz val="11"/>
        <color theme="1"/>
        <rFont val="Times New Roman"/>
        <family val="1"/>
        <charset val="186"/>
      </rPr>
      <t>prekėms taikomas standartinis 21% PVM tarifas.</t>
    </r>
  </si>
  <si>
    <t>Pasiūlymo galiojimo užtikrinimas (jeigu taikomas)</t>
  </si>
  <si>
    <t>Jungtinės veiklos sutarties kopija (jei taikoma)</t>
  </si>
  <si>
    <t>Pirkimo sąlygų
2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</si>
</sst>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1"/>
      <name val="Times New Roman"/>
      <family val="1"/>
      <charset val="186"/>
    </font>
    <font>
      <sz val="11"/>
      <color theme="1"/>
      <name val="Times New Roman"/>
      <family val="1"/>
      <charset val="186"/>
    </font>
    <font>
      <sz val="11"/>
      <color indexed="8"/>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3">
    <xf numFmtId="0" fontId="0" fillId="0" borderId="0" xfId="0"/>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4" xfId="0" applyFont="1" applyFill="1" applyBorder="1" applyAlignment="1">
      <alignment horizontal="center" vertical="center" wrapText="1"/>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5" fillId="2" borderId="0" xfId="0" applyFont="1" applyFill="1" applyAlignment="1">
      <alignment vertical="center" wrapText="1"/>
    </xf>
    <xf numFmtId="0" fontId="5" fillId="2" borderId="0" xfId="0" applyFont="1" applyFill="1" applyAlignment="1" applyProtection="1">
      <alignment horizontal="center" vertical="center" wrapText="1"/>
      <protection locked="0"/>
    </xf>
    <xf numFmtId="0" fontId="5" fillId="2" borderId="0" xfId="0" applyFont="1" applyFill="1" applyAlignment="1">
      <alignment horizontal="center" vertical="center" wrapText="1"/>
    </xf>
    <xf numFmtId="0" fontId="5" fillId="4" borderId="0" xfId="0" applyFont="1" applyFill="1" applyAlignment="1">
      <alignment horizontal="center" vertical="center" wrapText="1"/>
    </xf>
    <xf numFmtId="0" fontId="5" fillId="5" borderId="0" xfId="0" applyFont="1" applyFill="1" applyAlignment="1" applyProtection="1">
      <alignment horizontal="center" vertical="center" wrapText="1"/>
      <protection locked="0"/>
    </xf>
    <xf numFmtId="0" fontId="4" fillId="4" borderId="23"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6" borderId="23" xfId="0" applyFont="1" applyFill="1" applyBorder="1" applyAlignment="1" applyProtection="1">
      <alignment horizontal="center" vertical="center" wrapText="1"/>
      <protection locked="0"/>
    </xf>
    <xf numFmtId="0" fontId="5" fillId="5" borderId="23" xfId="0" applyFont="1" applyFill="1" applyBorder="1" applyAlignment="1" applyProtection="1">
      <alignment horizontal="center" vertical="center" wrapText="1"/>
      <protection locked="0"/>
    </xf>
    <xf numFmtId="0" fontId="4" fillId="4"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5" borderId="1" xfId="0" applyFont="1" applyFill="1" applyBorder="1" applyAlignment="1" applyProtection="1">
      <alignment vertical="center"/>
      <protection locked="0"/>
    </xf>
    <xf numFmtId="0" fontId="5" fillId="4" borderId="0" xfId="0" applyFont="1" applyFill="1" applyAlignment="1">
      <alignment vertical="center"/>
    </xf>
    <xf numFmtId="0" fontId="4" fillId="4" borderId="23" xfId="0" applyFont="1" applyFill="1" applyBorder="1" applyAlignment="1">
      <alignment horizontal="center" vertical="center"/>
    </xf>
    <xf numFmtId="0" fontId="4" fillId="4" borderId="23" xfId="0" applyFont="1" applyFill="1" applyBorder="1" applyAlignment="1">
      <alignment horizontal="left" vertical="center"/>
    </xf>
    <xf numFmtId="0" fontId="4" fillId="4" borderId="23" xfId="0" applyFont="1" applyFill="1" applyBorder="1" applyAlignment="1">
      <alignment vertical="center"/>
    </xf>
    <xf numFmtId="0" fontId="5" fillId="4" borderId="23" xfId="0" applyFont="1" applyFill="1" applyBorder="1" applyAlignment="1">
      <alignment vertical="center"/>
    </xf>
    <xf numFmtId="0" fontId="5" fillId="2" borderId="0" xfId="0" applyFont="1" applyFill="1" applyAlignment="1">
      <alignment horizontal="center" vertical="center"/>
    </xf>
    <xf numFmtId="4" fontId="5" fillId="2" borderId="0" xfId="0" applyNumberFormat="1"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vertical="center" wrapText="1"/>
    </xf>
    <xf numFmtId="0" fontId="5" fillId="0" borderId="15" xfId="0" applyFont="1" applyBorder="1" applyAlignment="1">
      <alignment vertical="center"/>
    </xf>
    <xf numFmtId="0" fontId="5" fillId="5" borderId="1" xfId="0" applyFont="1" applyFill="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49" fontId="6" fillId="2" borderId="2" xfId="0" applyNumberFormat="1" applyFont="1" applyFill="1" applyBorder="1" applyAlignment="1">
      <alignment horizontal="left" vertical="center"/>
    </xf>
    <xf numFmtId="0" fontId="5" fillId="0" borderId="22" xfId="0" applyFont="1" applyBorder="1" applyAlignment="1">
      <alignment vertical="center"/>
    </xf>
    <xf numFmtId="49" fontId="6" fillId="2" borderId="2" xfId="0" applyNumberFormat="1" applyFont="1" applyFill="1" applyBorder="1" applyAlignment="1">
      <alignment horizontal="left" vertical="center" wrapText="1"/>
    </xf>
    <xf numFmtId="0" fontId="5" fillId="2" borderId="0" xfId="0" applyFont="1" applyFill="1" applyAlignment="1">
      <alignment vertical="center"/>
    </xf>
    <xf numFmtId="0" fontId="5" fillId="2" borderId="0" xfId="0" applyFont="1" applyFill="1" applyAlignment="1">
      <alignment vertical="center" wrapText="1"/>
    </xf>
    <xf numFmtId="0" fontId="5" fillId="4" borderId="23" xfId="0" applyFont="1" applyFill="1" applyBorder="1" applyAlignment="1">
      <alignment vertical="center" wrapText="1"/>
    </xf>
    <xf numFmtId="0" fontId="5" fillId="0" borderId="23" xfId="0" applyFont="1" applyBorder="1" applyAlignment="1">
      <alignment vertical="center"/>
    </xf>
    <xf numFmtId="0" fontId="5" fillId="5" borderId="23" xfId="0" applyFont="1" applyFill="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4" fillId="2" borderId="0" xfId="0" applyFont="1" applyFill="1" applyAlignment="1">
      <alignment vertical="center"/>
    </xf>
    <xf numFmtId="0" fontId="2" fillId="2" borderId="0" xfId="0" applyFont="1" applyFill="1" applyAlignment="1">
      <alignment horizontal="left" wrapText="1"/>
    </xf>
    <xf numFmtId="0" fontId="1" fillId="2" borderId="0" xfId="0" applyFont="1" applyFill="1"/>
    <xf numFmtId="0" fontId="1" fillId="2" borderId="4" xfId="0" applyFont="1" applyFill="1" applyBorder="1" applyAlignment="1">
      <alignment horizontal="center" vertical="center" wrapText="1"/>
    </xf>
    <xf numFmtId="0" fontId="0" fillId="0" borderId="12" xfId="0" applyBorder="1"/>
    <xf numFmtId="0" fontId="1" fillId="2" borderId="5" xfId="0" applyFont="1" applyFill="1" applyBorder="1" applyAlignment="1">
      <alignment horizontal="center" vertical="center" wrapText="1"/>
    </xf>
    <xf numFmtId="0" fontId="0" fillId="0" borderId="13" xfId="0" applyBorder="1"/>
    <xf numFmtId="0" fontId="1" fillId="3" borderId="7" xfId="0" applyFont="1" applyFill="1" applyBorder="1" applyAlignment="1" applyProtection="1">
      <alignment horizontal="center" vertical="center" wrapText="1"/>
      <protection locked="0"/>
    </xf>
    <xf numFmtId="0" fontId="0" fillId="0" borderId="15"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9" xfId="0" applyFont="1" applyFill="1" applyBorder="1" applyAlignment="1" applyProtection="1">
      <alignment horizontal="center" vertical="center" wrapText="1"/>
      <protection locked="0"/>
    </xf>
    <xf numFmtId="0" fontId="0" fillId="0" borderId="20" xfId="0" applyBorder="1"/>
    <xf numFmtId="0" fontId="1" fillId="3" borderId="10" xfId="0" applyFont="1" applyFill="1" applyBorder="1" applyAlignment="1" applyProtection="1">
      <alignment horizontal="center" vertical="center" wrapText="1"/>
      <protection locked="0"/>
    </xf>
    <xf numFmtId="0" fontId="0" fillId="0" borderId="19" xfId="0" applyBorder="1"/>
    <xf numFmtId="0" fontId="2" fillId="2" borderId="0" xfId="0" applyFont="1" applyFill="1" applyAlignment="1">
      <alignment horizontal="left" vertical="center" wrapText="1"/>
    </xf>
    <xf numFmtId="0" fontId="1" fillId="2" borderId="6" xfId="0" applyFont="1" applyFill="1" applyBorder="1" applyAlignment="1">
      <alignment horizontal="center" vertical="center" wrapText="1"/>
    </xf>
    <xf numFmtId="0" fontId="0" fillId="0" borderId="14"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3" fillId="2" borderId="0" xfId="0" applyFont="1" applyFill="1" applyAlignment="1">
      <alignment horizontal="left" vertical="top" wrapText="1"/>
    </xf>
    <xf numFmtId="0" fontId="2" fillId="2" borderId="0" xfId="0" applyFont="1" applyFill="1" applyAlignment="1">
      <alignment horizontal="left"/>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left" vertical="center" wrapText="1"/>
      <protection locked="0"/>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0" xfId="0" applyFont="1" applyFill="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79"/>
  <sheetViews>
    <sheetView tabSelected="1" workbookViewId="0">
      <selection activeCell="F2" sqref="F2"/>
    </sheetView>
  </sheetViews>
  <sheetFormatPr defaultColWidth="10.875" defaultRowHeight="15" x14ac:dyDescent="0.25"/>
  <cols>
    <col min="1" max="1" width="9.125" style="23" customWidth="1"/>
    <col min="2" max="2" width="78" style="23" customWidth="1"/>
    <col min="3" max="6" width="29.375" style="14" customWidth="1"/>
    <col min="7" max="7" width="20.5" style="14" customWidth="1"/>
    <col min="8" max="8" width="26.5" style="23" customWidth="1"/>
    <col min="9" max="15" width="25" style="23" customWidth="1"/>
    <col min="16" max="16" width="10.875" style="23" customWidth="1"/>
    <col min="17" max="16384" width="10.875" style="23"/>
  </cols>
  <sheetData>
    <row r="2" spans="1:6" ht="30" x14ac:dyDescent="0.25">
      <c r="A2" s="21" t="s">
        <v>0</v>
      </c>
      <c r="B2" s="22"/>
      <c r="F2" s="14" t="s">
        <v>117</v>
      </c>
    </row>
    <row r="3" spans="1:6" x14ac:dyDescent="0.25">
      <c r="B3" s="24"/>
    </row>
    <row r="4" spans="1:6" x14ac:dyDescent="0.25">
      <c r="A4" s="21" t="s">
        <v>1</v>
      </c>
      <c r="B4" s="22"/>
    </row>
    <row r="5" spans="1:6" x14ac:dyDescent="0.25">
      <c r="A5" s="22"/>
      <c r="B5" s="22"/>
    </row>
    <row r="6" spans="1:6" x14ac:dyDescent="0.25">
      <c r="A6" s="23" t="s">
        <v>2</v>
      </c>
      <c r="B6" s="21" t="s">
        <v>3</v>
      </c>
    </row>
    <row r="7" spans="1:6" x14ac:dyDescent="0.25">
      <c r="B7" s="22"/>
    </row>
    <row r="8" spans="1:6" x14ac:dyDescent="0.25">
      <c r="A8" s="25" t="s">
        <v>4</v>
      </c>
      <c r="B8" s="26"/>
    </row>
    <row r="9" spans="1:6" x14ac:dyDescent="0.25">
      <c r="A9" s="25" t="s">
        <v>5</v>
      </c>
      <c r="B9" s="26"/>
    </row>
    <row r="10" spans="1:6" x14ac:dyDescent="0.25">
      <c r="A10" s="25" t="s">
        <v>6</v>
      </c>
      <c r="B10" s="26"/>
    </row>
    <row r="12" spans="1:6" x14ac:dyDescent="0.25">
      <c r="A12" s="36" t="s">
        <v>7</v>
      </c>
      <c r="B12" s="37"/>
      <c r="C12" s="38"/>
      <c r="D12" s="39"/>
      <c r="E12" s="39"/>
      <c r="F12" s="40"/>
    </row>
    <row r="13" spans="1:6" ht="15.95" customHeight="1" x14ac:dyDescent="0.25">
      <c r="A13" s="41" t="s">
        <v>8</v>
      </c>
      <c r="B13" s="42"/>
      <c r="C13" s="38"/>
      <c r="D13" s="39"/>
      <c r="E13" s="39"/>
      <c r="F13" s="40"/>
    </row>
    <row r="14" spans="1:6" ht="15.95" customHeight="1" x14ac:dyDescent="0.25">
      <c r="A14" s="41" t="s">
        <v>9</v>
      </c>
      <c r="B14" s="42"/>
      <c r="C14" s="38"/>
      <c r="D14" s="39"/>
      <c r="E14" s="39"/>
      <c r="F14" s="40"/>
    </row>
    <row r="15" spans="1:6" ht="15.95" customHeight="1" x14ac:dyDescent="0.25">
      <c r="A15" s="36" t="s">
        <v>10</v>
      </c>
      <c r="B15" s="37"/>
      <c r="C15" s="38"/>
      <c r="D15" s="39"/>
      <c r="E15" s="39"/>
      <c r="F15" s="40"/>
    </row>
    <row r="16" spans="1:6" ht="63" customHeight="1" x14ac:dyDescent="0.25">
      <c r="A16" s="43" t="s">
        <v>11</v>
      </c>
      <c r="B16" s="42"/>
      <c r="C16" s="38"/>
      <c r="D16" s="39"/>
      <c r="E16" s="39"/>
      <c r="F16" s="40"/>
    </row>
    <row r="17" spans="1:7" ht="15.95" customHeight="1" x14ac:dyDescent="0.25">
      <c r="A17" s="36" t="s">
        <v>12</v>
      </c>
      <c r="B17" s="37"/>
      <c r="C17" s="38"/>
      <c r="D17" s="39"/>
      <c r="E17" s="39"/>
      <c r="F17" s="40"/>
    </row>
    <row r="18" spans="1:7" ht="15.95" customHeight="1" x14ac:dyDescent="0.25">
      <c r="A18" s="36" t="s">
        <v>13</v>
      </c>
      <c r="B18" s="37"/>
      <c r="C18" s="38"/>
      <c r="D18" s="39"/>
      <c r="E18" s="39"/>
      <c r="F18" s="40"/>
    </row>
    <row r="19" spans="1:7" ht="48" customHeight="1" x14ac:dyDescent="0.25">
      <c r="A19" s="36" t="s">
        <v>14</v>
      </c>
      <c r="B19" s="37"/>
      <c r="C19" s="38"/>
      <c r="D19" s="39"/>
      <c r="E19" s="39"/>
      <c r="F19" s="40"/>
    </row>
    <row r="20" spans="1:7" ht="54.95" customHeight="1" x14ac:dyDescent="0.25">
      <c r="A20" s="36" t="s">
        <v>15</v>
      </c>
      <c r="B20" s="37"/>
      <c r="C20" s="38"/>
      <c r="D20" s="39"/>
      <c r="E20" s="39"/>
      <c r="F20" s="40"/>
    </row>
    <row r="21" spans="1:7" ht="71.099999999999994" customHeight="1" x14ac:dyDescent="0.25">
      <c r="A21" s="46" t="s">
        <v>16</v>
      </c>
      <c r="B21" s="47"/>
      <c r="C21" s="48"/>
      <c r="D21" s="49"/>
      <c r="E21" s="49"/>
      <c r="F21" s="49"/>
      <c r="G21" s="15" t="str">
        <f>IF((SUMPRODUCT(--(C21=""))&gt;0), "Privaloma užpildyti, kai taikomi pašalinimo pagrindai", "")</f>
        <v>Privaloma užpildyti, kai taikomi pašalinimo pagrindai</v>
      </c>
    </row>
    <row r="22" spans="1:7" ht="18" customHeight="1" x14ac:dyDescent="0.25">
      <c r="A22" s="12"/>
      <c r="B22" s="12"/>
      <c r="C22" s="13"/>
      <c r="D22" s="13"/>
      <c r="E22" s="13"/>
      <c r="F22" s="13"/>
    </row>
    <row r="23" spans="1:7" x14ac:dyDescent="0.25">
      <c r="A23" s="50" t="s">
        <v>17</v>
      </c>
      <c r="B23" s="44"/>
      <c r="C23" s="44"/>
      <c r="D23" s="44"/>
      <c r="E23" s="44"/>
      <c r="F23" s="44"/>
    </row>
    <row r="24" spans="1:7" x14ac:dyDescent="0.25">
      <c r="A24" s="44" t="s">
        <v>18</v>
      </c>
      <c r="B24" s="44"/>
      <c r="C24" s="44"/>
      <c r="D24" s="44"/>
      <c r="E24" s="44"/>
      <c r="F24" s="44"/>
    </row>
    <row r="25" spans="1:7" x14ac:dyDescent="0.25">
      <c r="A25" s="44" t="s">
        <v>19</v>
      </c>
      <c r="B25" s="44"/>
      <c r="C25" s="44"/>
      <c r="D25" s="44"/>
      <c r="E25" s="44"/>
      <c r="F25" s="44"/>
    </row>
    <row r="26" spans="1:7" x14ac:dyDescent="0.25">
      <c r="A26" s="44" t="s">
        <v>20</v>
      </c>
      <c r="B26" s="44"/>
      <c r="C26" s="44"/>
      <c r="D26" s="44"/>
      <c r="E26" s="44"/>
      <c r="F26" s="44"/>
    </row>
    <row r="27" spans="1:7" x14ac:dyDescent="0.25">
      <c r="A27" s="44" t="s">
        <v>21</v>
      </c>
      <c r="B27" s="44"/>
      <c r="C27" s="44"/>
      <c r="D27" s="44"/>
      <c r="E27" s="44"/>
      <c r="F27" s="44"/>
    </row>
    <row r="28" spans="1:7" ht="32.1" customHeight="1" x14ac:dyDescent="0.25">
      <c r="A28" s="45" t="s">
        <v>22</v>
      </c>
      <c r="B28" s="44"/>
      <c r="C28" s="44"/>
      <c r="D28" s="44"/>
      <c r="E28" s="44"/>
      <c r="F28" s="44"/>
    </row>
    <row r="29" spans="1:7" x14ac:dyDescent="0.25">
      <c r="A29" s="44" t="s">
        <v>23</v>
      </c>
      <c r="B29" s="44"/>
      <c r="C29" s="44"/>
      <c r="D29" s="44"/>
      <c r="E29" s="44"/>
      <c r="F29" s="44"/>
    </row>
    <row r="30" spans="1:7" x14ac:dyDescent="0.25">
      <c r="A30" s="27" t="s">
        <v>24</v>
      </c>
      <c r="D30" s="16"/>
    </row>
    <row r="31" spans="1:7" x14ac:dyDescent="0.25">
      <c r="A31" s="27" t="s">
        <v>25</v>
      </c>
    </row>
    <row r="32" spans="1:7" x14ac:dyDescent="0.25">
      <c r="A32" s="27"/>
    </row>
    <row r="33" spans="1:8" x14ac:dyDescent="0.25">
      <c r="A33" s="21" t="s">
        <v>26</v>
      </c>
      <c r="B33" s="21" t="s">
        <v>27</v>
      </c>
    </row>
    <row r="34" spans="1:8" ht="5.25" customHeight="1" x14ac:dyDescent="0.25"/>
    <row r="35" spans="1:8" x14ac:dyDescent="0.25">
      <c r="A35" s="21" t="s">
        <v>28</v>
      </c>
    </row>
    <row r="36" spans="1:8" ht="42.75" x14ac:dyDescent="0.25">
      <c r="A36" s="28" t="s">
        <v>29</v>
      </c>
      <c r="B36" s="29" t="s">
        <v>30</v>
      </c>
      <c r="C36" s="17" t="s">
        <v>109</v>
      </c>
      <c r="D36" s="17" t="s">
        <v>31</v>
      </c>
      <c r="E36" s="17" t="s">
        <v>110</v>
      </c>
      <c r="F36" s="17" t="s">
        <v>32</v>
      </c>
      <c r="G36" s="17" t="s">
        <v>112</v>
      </c>
    </row>
    <row r="37" spans="1:8" x14ac:dyDescent="0.25">
      <c r="A37" s="30" t="s">
        <v>33</v>
      </c>
      <c r="B37" s="30" t="s">
        <v>34</v>
      </c>
      <c r="C37" s="18"/>
      <c r="D37" s="18"/>
      <c r="E37" s="18"/>
      <c r="F37" s="18"/>
      <c r="G37" s="18"/>
    </row>
    <row r="38" spans="1:8" ht="45" customHeight="1" x14ac:dyDescent="0.25">
      <c r="A38" s="31" t="s">
        <v>35</v>
      </c>
      <c r="B38" s="31" t="s">
        <v>34</v>
      </c>
      <c r="C38" s="18">
        <v>600</v>
      </c>
      <c r="D38" s="18" t="s">
        <v>36</v>
      </c>
      <c r="E38" s="19"/>
      <c r="F38" s="18" t="str">
        <f>IF(ISBLANK(E38),"", PRODUCT(C38,E38))</f>
        <v/>
      </c>
      <c r="G38" s="20"/>
    </row>
    <row r="39" spans="1:8" ht="30" x14ac:dyDescent="0.25">
      <c r="E39" s="17" t="s">
        <v>37</v>
      </c>
      <c r="F39" s="17" t="str">
        <f>IF(F38="","",ROUND(SUM(F38:F38),2))</f>
        <v/>
      </c>
      <c r="G39" s="15" t="str">
        <f>IF(F38="","Neužpildytos visos objektų kainos","")</f>
        <v>Neužpildytos visos objektų kainos</v>
      </c>
    </row>
    <row r="40" spans="1:8" ht="30" x14ac:dyDescent="0.25">
      <c r="C40" s="17" t="s">
        <v>113</v>
      </c>
      <c r="D40" s="20"/>
      <c r="E40" s="17" t="s">
        <v>38</v>
      </c>
      <c r="F40" s="17" t="str">
        <f>IF(OR(F39="",D40=""),"", ROUND(PRODUCT(D40,F39)/100,2))</f>
        <v/>
      </c>
      <c r="G40" s="15" t="str">
        <f>IF(D40="", "Nurodykite taikomą PVM dydį", "")</f>
        <v>Nurodykite taikomą PVM dydį</v>
      </c>
    </row>
    <row r="41" spans="1:8" x14ac:dyDescent="0.25">
      <c r="E41" s="17" t="s">
        <v>39</v>
      </c>
      <c r="F41" s="17">
        <f>IF(ISBLANK(F40), "", ROUND(SUM(F39:F40),2))</f>
        <v>0</v>
      </c>
    </row>
    <row r="43" spans="1:8" ht="34.5" customHeight="1" x14ac:dyDescent="0.25">
      <c r="A43" s="35" t="s">
        <v>111</v>
      </c>
      <c r="B43" s="35"/>
      <c r="C43" s="35"/>
      <c r="D43" s="35"/>
      <c r="E43" s="35"/>
      <c r="F43" s="35"/>
      <c r="G43" s="35"/>
      <c r="H43" s="34"/>
    </row>
    <row r="44" spans="1:8" x14ac:dyDescent="0.25">
      <c r="A44" s="23" t="s">
        <v>108</v>
      </c>
      <c r="C44" s="24"/>
      <c r="E44" s="32"/>
      <c r="F44" s="33"/>
      <c r="G44" s="33"/>
      <c r="H44" s="32"/>
    </row>
    <row r="45" spans="1:8" ht="21" customHeight="1" x14ac:dyDescent="0.25">
      <c r="A45" s="23" t="s">
        <v>114</v>
      </c>
    </row>
    <row r="48" spans="1:8" x14ac:dyDescent="0.25">
      <c r="A48" s="21" t="s">
        <v>40</v>
      </c>
      <c r="B48" s="21" t="s">
        <v>41</v>
      </c>
    </row>
    <row r="50" spans="1:8" x14ac:dyDescent="0.25">
      <c r="A50" s="21" t="s">
        <v>28</v>
      </c>
    </row>
    <row r="51" spans="1:8" ht="42.75" x14ac:dyDescent="0.25">
      <c r="A51" s="30" t="s">
        <v>29</v>
      </c>
      <c r="B51" s="30" t="s">
        <v>30</v>
      </c>
      <c r="C51" s="17" t="s">
        <v>109</v>
      </c>
      <c r="D51" s="17" t="s">
        <v>31</v>
      </c>
      <c r="E51" s="17" t="s">
        <v>110</v>
      </c>
      <c r="F51" s="17" t="s">
        <v>32</v>
      </c>
      <c r="G51" s="17" t="s">
        <v>112</v>
      </c>
    </row>
    <row r="52" spans="1:8" x14ac:dyDescent="0.25">
      <c r="A52" s="30" t="s">
        <v>42</v>
      </c>
      <c r="B52" s="30" t="s">
        <v>43</v>
      </c>
      <c r="C52" s="18"/>
      <c r="D52" s="18"/>
      <c r="E52" s="18"/>
      <c r="F52" s="18"/>
      <c r="G52" s="18"/>
    </row>
    <row r="53" spans="1:8" ht="39" customHeight="1" x14ac:dyDescent="0.25">
      <c r="A53" s="31" t="s">
        <v>44</v>
      </c>
      <c r="B53" s="31" t="s">
        <v>43</v>
      </c>
      <c r="C53" s="18">
        <v>500</v>
      </c>
      <c r="D53" s="18" t="s">
        <v>36</v>
      </c>
      <c r="E53" s="19"/>
      <c r="F53" s="18" t="str">
        <f>IF(ISBLANK(E53),"", PRODUCT(C53,E53))</f>
        <v/>
      </c>
      <c r="G53" s="20"/>
    </row>
    <row r="54" spans="1:8" ht="30" x14ac:dyDescent="0.25">
      <c r="E54" s="17" t="s">
        <v>37</v>
      </c>
      <c r="F54" s="17" t="str">
        <f>IF(F53="","",ROUND(SUM(F53:F53),2))</f>
        <v/>
      </c>
      <c r="G54" s="15" t="str">
        <f>IF(F53="","Neužpildytos visos objektų kainos","")</f>
        <v>Neužpildytos visos objektų kainos</v>
      </c>
    </row>
    <row r="55" spans="1:8" ht="30" x14ac:dyDescent="0.25">
      <c r="C55" s="17" t="s">
        <v>113</v>
      </c>
      <c r="D55" s="20"/>
      <c r="E55" s="17" t="s">
        <v>38</v>
      </c>
      <c r="F55" s="17" t="str">
        <f>IF(OR(F54="",D55=""),"", ROUND(PRODUCT(D55,F54)/100,2))</f>
        <v/>
      </c>
      <c r="G55" s="15" t="str">
        <f>IF(D55="", "Nurodykite taikomą PVM dydį", "")</f>
        <v>Nurodykite taikomą PVM dydį</v>
      </c>
    </row>
    <row r="56" spans="1:8" x14ac:dyDescent="0.25">
      <c r="E56" s="17" t="s">
        <v>39</v>
      </c>
      <c r="F56" s="17">
        <f>IF(ISBLANK(F55), "", ROUND(SUM(F54:F55),2))</f>
        <v>0</v>
      </c>
    </row>
    <row r="58" spans="1:8" ht="40.5" customHeight="1" x14ac:dyDescent="0.25">
      <c r="A58" s="35" t="s">
        <v>111</v>
      </c>
      <c r="B58" s="35"/>
      <c r="C58" s="35"/>
      <c r="D58" s="35"/>
      <c r="E58" s="35"/>
      <c r="F58" s="35"/>
      <c r="G58" s="35"/>
      <c r="H58" s="34"/>
    </row>
    <row r="59" spans="1:8" x14ac:dyDescent="0.25">
      <c r="A59" s="23" t="s">
        <v>108</v>
      </c>
      <c r="C59" s="24"/>
      <c r="E59" s="32"/>
      <c r="F59" s="33"/>
      <c r="G59" s="33"/>
      <c r="H59" s="32"/>
    </row>
    <row r="60" spans="1:8" ht="21" customHeight="1" x14ac:dyDescent="0.25">
      <c r="A60" s="23" t="s">
        <v>114</v>
      </c>
    </row>
    <row r="63" spans="1:8" x14ac:dyDescent="0.25">
      <c r="A63" s="21" t="s">
        <v>45</v>
      </c>
      <c r="B63" s="21" t="s">
        <v>46</v>
      </c>
    </row>
    <row r="65" spans="1:8" x14ac:dyDescent="0.25">
      <c r="A65" s="21" t="s">
        <v>28</v>
      </c>
    </row>
    <row r="66" spans="1:8" ht="51" customHeight="1" x14ac:dyDescent="0.25">
      <c r="A66" s="30" t="s">
        <v>29</v>
      </c>
      <c r="B66" s="30" t="s">
        <v>30</v>
      </c>
      <c r="C66" s="17" t="s">
        <v>109</v>
      </c>
      <c r="D66" s="17" t="s">
        <v>31</v>
      </c>
      <c r="E66" s="17" t="s">
        <v>110</v>
      </c>
      <c r="F66" s="17" t="s">
        <v>32</v>
      </c>
      <c r="G66" s="17" t="s">
        <v>112</v>
      </c>
    </row>
    <row r="67" spans="1:8" x14ac:dyDescent="0.25">
      <c r="A67" s="30" t="s">
        <v>47</v>
      </c>
      <c r="B67" s="30" t="s">
        <v>48</v>
      </c>
      <c r="C67" s="18"/>
      <c r="D67" s="18"/>
      <c r="E67" s="18"/>
      <c r="F67" s="18"/>
      <c r="G67" s="18"/>
    </row>
    <row r="68" spans="1:8" ht="34.5" customHeight="1" x14ac:dyDescent="0.25">
      <c r="A68" s="31" t="s">
        <v>49</v>
      </c>
      <c r="B68" s="31" t="s">
        <v>48</v>
      </c>
      <c r="C68" s="18">
        <v>600</v>
      </c>
      <c r="D68" s="18" t="s">
        <v>36</v>
      </c>
      <c r="E68" s="19"/>
      <c r="F68" s="18" t="str">
        <f>IF(ISBLANK(E68),"", PRODUCT(C68,E68))</f>
        <v/>
      </c>
      <c r="G68" s="20"/>
    </row>
    <row r="69" spans="1:8" ht="30" x14ac:dyDescent="0.25">
      <c r="E69" s="17" t="s">
        <v>37</v>
      </c>
      <c r="F69" s="17" t="str">
        <f>IF(F68="","",ROUND(SUM(F68:F68),2))</f>
        <v/>
      </c>
      <c r="G69" s="15" t="str">
        <f>IF(F68="","Neužpildytos visos objektų kainos","")</f>
        <v>Neužpildytos visos objektų kainos</v>
      </c>
    </row>
    <row r="70" spans="1:8" ht="30" x14ac:dyDescent="0.25">
      <c r="C70" s="17" t="s">
        <v>113</v>
      </c>
      <c r="D70" s="20"/>
      <c r="E70" s="17" t="s">
        <v>38</v>
      </c>
      <c r="F70" s="17" t="str">
        <f>IF(OR(F69="",D70=""),"", ROUND(PRODUCT(D70,F69)/100,2))</f>
        <v/>
      </c>
      <c r="G70" s="15" t="str">
        <f>IF(D70="", "Nurodykite taikomą PVM dydį", "")</f>
        <v>Nurodykite taikomą PVM dydį</v>
      </c>
    </row>
    <row r="71" spans="1:8" x14ac:dyDescent="0.25">
      <c r="E71" s="17" t="s">
        <v>39</v>
      </c>
      <c r="F71" s="17">
        <f>IF(ISBLANK(F70), "", ROUND(SUM(F69:F70),2))</f>
        <v>0</v>
      </c>
    </row>
    <row r="73" spans="1:8" ht="38.25" customHeight="1" x14ac:dyDescent="0.25">
      <c r="A73" s="35" t="s">
        <v>111</v>
      </c>
      <c r="B73" s="35"/>
      <c r="C73" s="35"/>
      <c r="D73" s="35"/>
      <c r="E73" s="35"/>
      <c r="F73" s="35"/>
      <c r="G73" s="35"/>
      <c r="H73" s="34"/>
    </row>
    <row r="74" spans="1:8" x14ac:dyDescent="0.25">
      <c r="A74" s="23" t="s">
        <v>108</v>
      </c>
      <c r="C74" s="24"/>
      <c r="E74" s="32"/>
      <c r="F74" s="33"/>
      <c r="G74" s="33"/>
      <c r="H74" s="32"/>
    </row>
    <row r="75" spans="1:8" x14ac:dyDescent="0.25">
      <c r="A75" s="23" t="s">
        <v>114</v>
      </c>
    </row>
    <row r="78" spans="1:8" x14ac:dyDescent="0.25">
      <c r="A78" s="21" t="s">
        <v>50</v>
      </c>
      <c r="B78" s="21" t="s">
        <v>51</v>
      </c>
    </row>
    <row r="80" spans="1:8" x14ac:dyDescent="0.25">
      <c r="A80" s="21" t="s">
        <v>28</v>
      </c>
    </row>
    <row r="81" spans="1:8" ht="42.75" x14ac:dyDescent="0.25">
      <c r="A81" s="30" t="s">
        <v>29</v>
      </c>
      <c r="B81" s="30" t="s">
        <v>30</v>
      </c>
      <c r="C81" s="17" t="s">
        <v>109</v>
      </c>
      <c r="D81" s="17" t="s">
        <v>31</v>
      </c>
      <c r="E81" s="17" t="s">
        <v>110</v>
      </c>
      <c r="F81" s="17" t="s">
        <v>32</v>
      </c>
      <c r="G81" s="17" t="s">
        <v>112</v>
      </c>
    </row>
    <row r="82" spans="1:8" x14ac:dyDescent="0.25">
      <c r="A82" s="30" t="s">
        <v>52</v>
      </c>
      <c r="B82" s="30" t="s">
        <v>53</v>
      </c>
      <c r="C82" s="18"/>
      <c r="D82" s="18"/>
      <c r="E82" s="18"/>
      <c r="F82" s="18"/>
      <c r="G82" s="18"/>
    </row>
    <row r="83" spans="1:8" ht="36" customHeight="1" x14ac:dyDescent="0.25">
      <c r="A83" s="31" t="s">
        <v>54</v>
      </c>
      <c r="B83" s="31" t="s">
        <v>53</v>
      </c>
      <c r="C83" s="18">
        <v>1000</v>
      </c>
      <c r="D83" s="18" t="s">
        <v>36</v>
      </c>
      <c r="E83" s="19"/>
      <c r="F83" s="18" t="str">
        <f>IF(ISBLANK(E83),"", PRODUCT(C83,E83))</f>
        <v/>
      </c>
      <c r="G83" s="20"/>
    </row>
    <row r="84" spans="1:8" ht="30" x14ac:dyDescent="0.25">
      <c r="E84" s="17" t="s">
        <v>37</v>
      </c>
      <c r="F84" s="17" t="str">
        <f>IF(F83="","",ROUND(SUM(F83:F83),2))</f>
        <v/>
      </c>
      <c r="G84" s="15" t="str">
        <f>IF(F83="","Neužpildytos visos objektų kainos","")</f>
        <v>Neužpildytos visos objektų kainos</v>
      </c>
    </row>
    <row r="85" spans="1:8" ht="30" x14ac:dyDescent="0.25">
      <c r="C85" s="17" t="s">
        <v>113</v>
      </c>
      <c r="D85" s="20"/>
      <c r="E85" s="17" t="s">
        <v>38</v>
      </c>
      <c r="F85" s="17" t="str">
        <f>IF(OR(F84="",D85=""),"", ROUND(PRODUCT(D85,F84)/100,2))</f>
        <v/>
      </c>
      <c r="G85" s="15" t="str">
        <f>IF(D85="", "Nurodykite taikomą PVM dydį", "")</f>
        <v>Nurodykite taikomą PVM dydį</v>
      </c>
    </row>
    <row r="86" spans="1:8" x14ac:dyDescent="0.25">
      <c r="E86" s="17" t="s">
        <v>39</v>
      </c>
      <c r="F86" s="17">
        <f>IF(ISBLANK(F85), "", ROUND(SUM(F84:F85),2))</f>
        <v>0</v>
      </c>
    </row>
    <row r="88" spans="1:8" ht="39" customHeight="1" x14ac:dyDescent="0.25">
      <c r="A88" s="35" t="s">
        <v>111</v>
      </c>
      <c r="B88" s="35"/>
      <c r="C88" s="35"/>
      <c r="D88" s="35"/>
      <c r="E88" s="35"/>
      <c r="F88" s="35"/>
      <c r="G88" s="35"/>
      <c r="H88" s="34"/>
    </row>
    <row r="89" spans="1:8" x14ac:dyDescent="0.25">
      <c r="A89" s="23" t="s">
        <v>108</v>
      </c>
      <c r="C89" s="24"/>
      <c r="E89" s="32"/>
      <c r="F89" s="33"/>
      <c r="G89" s="33"/>
      <c r="H89" s="32"/>
    </row>
    <row r="90" spans="1:8" x14ac:dyDescent="0.25">
      <c r="A90" s="23" t="s">
        <v>114</v>
      </c>
    </row>
    <row r="93" spans="1:8" x14ac:dyDescent="0.25">
      <c r="A93" s="21" t="s">
        <v>55</v>
      </c>
      <c r="B93" s="21" t="s">
        <v>56</v>
      </c>
    </row>
    <row r="95" spans="1:8" x14ac:dyDescent="0.25">
      <c r="A95" s="21" t="s">
        <v>28</v>
      </c>
    </row>
    <row r="96" spans="1:8" ht="42.75" x14ac:dyDescent="0.25">
      <c r="A96" s="30" t="s">
        <v>29</v>
      </c>
      <c r="B96" s="30" t="s">
        <v>30</v>
      </c>
      <c r="C96" s="17" t="s">
        <v>109</v>
      </c>
      <c r="D96" s="17" t="s">
        <v>31</v>
      </c>
      <c r="E96" s="17" t="s">
        <v>110</v>
      </c>
      <c r="F96" s="17" t="s">
        <v>32</v>
      </c>
      <c r="G96" s="17" t="s">
        <v>112</v>
      </c>
    </row>
    <row r="97" spans="1:8" x14ac:dyDescent="0.25">
      <c r="A97" s="30" t="s">
        <v>57</v>
      </c>
      <c r="B97" s="30" t="s">
        <v>58</v>
      </c>
      <c r="C97" s="18"/>
      <c r="D97" s="18"/>
      <c r="E97" s="18"/>
      <c r="F97" s="18"/>
      <c r="G97" s="18"/>
    </row>
    <row r="98" spans="1:8" ht="38.25" customHeight="1" x14ac:dyDescent="0.25">
      <c r="A98" s="31" t="s">
        <v>59</v>
      </c>
      <c r="B98" s="31" t="s">
        <v>58</v>
      </c>
      <c r="C98" s="18">
        <v>600</v>
      </c>
      <c r="D98" s="18" t="s">
        <v>36</v>
      </c>
      <c r="E98" s="19"/>
      <c r="F98" s="18" t="str">
        <f>IF(ISBLANK(E98),"", PRODUCT(C98,E98))</f>
        <v/>
      </c>
      <c r="G98" s="20"/>
    </row>
    <row r="99" spans="1:8" ht="30" x14ac:dyDescent="0.25">
      <c r="E99" s="17" t="s">
        <v>37</v>
      </c>
      <c r="F99" s="17" t="str">
        <f>IF(F98="","",ROUND(SUM(F98:F98),2))</f>
        <v/>
      </c>
      <c r="G99" s="15" t="str">
        <f>IF(F98="","Neužpildytos visos objektų kainos","")</f>
        <v>Neužpildytos visos objektų kainos</v>
      </c>
    </row>
    <row r="100" spans="1:8" ht="30" x14ac:dyDescent="0.25">
      <c r="C100" s="17" t="s">
        <v>113</v>
      </c>
      <c r="D100" s="20"/>
      <c r="E100" s="17" t="s">
        <v>38</v>
      </c>
      <c r="F100" s="17" t="str">
        <f>IF(OR(F99="",D100=""),"", ROUND(PRODUCT(D100,F99)/100,2))</f>
        <v/>
      </c>
      <c r="G100" s="15" t="str">
        <f>IF(D100="", "Nurodykite taikomą PVM dydį", "")</f>
        <v>Nurodykite taikomą PVM dydį</v>
      </c>
    </row>
    <row r="101" spans="1:8" x14ac:dyDescent="0.25">
      <c r="E101" s="17" t="s">
        <v>39</v>
      </c>
      <c r="F101" s="17">
        <f>IF(ISBLANK(F100), "", ROUND(SUM(F99:F100),2))</f>
        <v>0</v>
      </c>
    </row>
    <row r="103" spans="1:8" ht="36.75" customHeight="1" x14ac:dyDescent="0.25">
      <c r="A103" s="35" t="s">
        <v>111</v>
      </c>
      <c r="B103" s="35"/>
      <c r="C103" s="35"/>
      <c r="D103" s="35"/>
      <c r="E103" s="35"/>
      <c r="F103" s="35"/>
      <c r="G103" s="35"/>
      <c r="H103" s="34"/>
    </row>
    <row r="104" spans="1:8" x14ac:dyDescent="0.25">
      <c r="A104" s="23" t="s">
        <v>108</v>
      </c>
      <c r="C104" s="24"/>
      <c r="E104" s="32"/>
      <c r="F104" s="33"/>
      <c r="G104" s="33"/>
      <c r="H104" s="32"/>
    </row>
    <row r="105" spans="1:8" x14ac:dyDescent="0.25">
      <c r="A105" s="23" t="s">
        <v>114</v>
      </c>
    </row>
    <row r="108" spans="1:8" x14ac:dyDescent="0.25">
      <c r="A108" s="21" t="s">
        <v>60</v>
      </c>
      <c r="B108" s="21" t="s">
        <v>61</v>
      </c>
    </row>
    <row r="110" spans="1:8" x14ac:dyDescent="0.25">
      <c r="A110" s="21" t="s">
        <v>28</v>
      </c>
    </row>
    <row r="111" spans="1:8" ht="42.75" x14ac:dyDescent="0.25">
      <c r="A111" s="30" t="s">
        <v>29</v>
      </c>
      <c r="B111" s="30" t="s">
        <v>30</v>
      </c>
      <c r="C111" s="17" t="s">
        <v>109</v>
      </c>
      <c r="D111" s="17" t="s">
        <v>31</v>
      </c>
      <c r="E111" s="17" t="s">
        <v>110</v>
      </c>
      <c r="F111" s="17" t="s">
        <v>32</v>
      </c>
      <c r="G111" s="17" t="s">
        <v>112</v>
      </c>
    </row>
    <row r="112" spans="1:8" x14ac:dyDescent="0.25">
      <c r="A112" s="30" t="s">
        <v>62</v>
      </c>
      <c r="B112" s="30" t="s">
        <v>63</v>
      </c>
      <c r="C112" s="18"/>
      <c r="D112" s="18"/>
      <c r="E112" s="18"/>
      <c r="F112" s="18"/>
      <c r="G112" s="18"/>
    </row>
    <row r="113" spans="1:8" ht="34.5" customHeight="1" x14ac:dyDescent="0.25">
      <c r="A113" s="31" t="s">
        <v>64</v>
      </c>
      <c r="B113" s="31" t="s">
        <v>63</v>
      </c>
      <c r="C113" s="18">
        <v>4800</v>
      </c>
      <c r="D113" s="18" t="s">
        <v>36</v>
      </c>
      <c r="E113" s="19"/>
      <c r="F113" s="18" t="str">
        <f>IF(ISBLANK(E113),"", PRODUCT(C113,E113))</f>
        <v/>
      </c>
      <c r="G113" s="20"/>
    </row>
    <row r="114" spans="1:8" ht="30" x14ac:dyDescent="0.25">
      <c r="E114" s="17" t="s">
        <v>37</v>
      </c>
      <c r="F114" s="17" t="str">
        <f>IF(F113="","",ROUND(SUM(F113:F113),2))</f>
        <v/>
      </c>
      <c r="G114" s="15" t="str">
        <f>IF(F113="","Neužpildytos visos objektų kainos","")</f>
        <v>Neužpildytos visos objektų kainos</v>
      </c>
    </row>
    <row r="115" spans="1:8" ht="30" x14ac:dyDescent="0.25">
      <c r="C115" s="17" t="s">
        <v>113</v>
      </c>
      <c r="D115" s="20"/>
      <c r="E115" s="17" t="s">
        <v>38</v>
      </c>
      <c r="F115" s="17" t="str">
        <f>IF(OR(F114="",D115=""),"", ROUND(PRODUCT(D115,F114)/100,2))</f>
        <v/>
      </c>
      <c r="G115" s="15" t="str">
        <f>IF(D115="", "Nurodykite taikomą PVM dydį", "")</f>
        <v>Nurodykite taikomą PVM dydį</v>
      </c>
    </row>
    <row r="116" spans="1:8" x14ac:dyDescent="0.25">
      <c r="E116" s="17" t="s">
        <v>39</v>
      </c>
      <c r="F116" s="17">
        <f>IF(ISBLANK(F115), "", ROUND(SUM(F114:F115),2))</f>
        <v>0</v>
      </c>
    </row>
    <row r="118" spans="1:8" ht="51" customHeight="1" x14ac:dyDescent="0.25">
      <c r="A118" s="35" t="s">
        <v>111</v>
      </c>
      <c r="B118" s="35"/>
      <c r="C118" s="35"/>
      <c r="D118" s="35"/>
      <c r="E118" s="35"/>
      <c r="F118" s="35"/>
      <c r="G118" s="35"/>
      <c r="H118" s="34"/>
    </row>
    <row r="119" spans="1:8" x14ac:dyDescent="0.25">
      <c r="A119" s="23" t="s">
        <v>108</v>
      </c>
      <c r="C119" s="24"/>
      <c r="E119" s="32"/>
      <c r="F119" s="33"/>
      <c r="G119" s="33"/>
      <c r="H119" s="32"/>
    </row>
    <row r="120" spans="1:8" x14ac:dyDescent="0.25">
      <c r="A120" s="23" t="s">
        <v>114</v>
      </c>
    </row>
    <row r="123" spans="1:8" x14ac:dyDescent="0.25">
      <c r="A123" s="21" t="s">
        <v>65</v>
      </c>
      <c r="B123" s="21" t="s">
        <v>66</v>
      </c>
    </row>
    <row r="125" spans="1:8" x14ac:dyDescent="0.25">
      <c r="A125" s="21" t="s">
        <v>28</v>
      </c>
    </row>
    <row r="126" spans="1:8" ht="42.75" x14ac:dyDescent="0.25">
      <c r="A126" s="30" t="s">
        <v>29</v>
      </c>
      <c r="B126" s="30" t="s">
        <v>30</v>
      </c>
      <c r="C126" s="17" t="s">
        <v>109</v>
      </c>
      <c r="D126" s="17" t="s">
        <v>31</v>
      </c>
      <c r="E126" s="17" t="s">
        <v>110</v>
      </c>
      <c r="F126" s="17" t="s">
        <v>32</v>
      </c>
      <c r="G126" s="17" t="s">
        <v>112</v>
      </c>
    </row>
    <row r="127" spans="1:8" x14ac:dyDescent="0.25">
      <c r="A127" s="30" t="s">
        <v>67</v>
      </c>
      <c r="B127" s="30" t="s">
        <v>68</v>
      </c>
      <c r="C127" s="18"/>
      <c r="D127" s="18"/>
      <c r="E127" s="18"/>
      <c r="F127" s="18"/>
      <c r="G127" s="18"/>
    </row>
    <row r="128" spans="1:8" ht="41.25" customHeight="1" x14ac:dyDescent="0.25">
      <c r="A128" s="31" t="s">
        <v>69</v>
      </c>
      <c r="B128" s="31" t="s">
        <v>68</v>
      </c>
      <c r="C128" s="18">
        <v>390</v>
      </c>
      <c r="D128" s="18" t="s">
        <v>36</v>
      </c>
      <c r="E128" s="19"/>
      <c r="F128" s="18" t="str">
        <f>IF(ISBLANK(E128),"", PRODUCT(C128,E128))</f>
        <v/>
      </c>
      <c r="G128" s="20"/>
    </row>
    <row r="129" spans="1:8" ht="30" x14ac:dyDescent="0.25">
      <c r="E129" s="17" t="s">
        <v>37</v>
      </c>
      <c r="F129" s="17" t="str">
        <f>IF(F128="","",ROUND(SUM(F128:F128),2))</f>
        <v/>
      </c>
      <c r="G129" s="15" t="str">
        <f>IF(F128="","Neužpildytos visos objektų kainos","")</f>
        <v>Neužpildytos visos objektų kainos</v>
      </c>
    </row>
    <row r="130" spans="1:8" ht="30" x14ac:dyDescent="0.25">
      <c r="C130" s="17" t="s">
        <v>113</v>
      </c>
      <c r="D130" s="20"/>
      <c r="E130" s="17" t="s">
        <v>38</v>
      </c>
      <c r="F130" s="17" t="str">
        <f>IF(OR(F129="",D130=""),"", ROUND(PRODUCT(D130,F129)/100,2))</f>
        <v/>
      </c>
      <c r="G130" s="15" t="str">
        <f>IF(D130="", "Nurodykite taikomą PVM dydį", "")</f>
        <v>Nurodykite taikomą PVM dydį</v>
      </c>
    </row>
    <row r="131" spans="1:8" x14ac:dyDescent="0.25">
      <c r="E131" s="17" t="s">
        <v>39</v>
      </c>
      <c r="F131" s="17">
        <f>IF(ISBLANK(F130), "", ROUND(SUM(F129:F130),2))</f>
        <v>0</v>
      </c>
    </row>
    <row r="133" spans="1:8" ht="51" customHeight="1" x14ac:dyDescent="0.25">
      <c r="A133" s="35" t="s">
        <v>111</v>
      </c>
      <c r="B133" s="35"/>
      <c r="C133" s="35"/>
      <c r="D133" s="35"/>
      <c r="E133" s="35"/>
      <c r="F133" s="35"/>
      <c r="G133" s="35"/>
      <c r="H133" s="34"/>
    </row>
    <row r="134" spans="1:8" x14ac:dyDescent="0.25">
      <c r="A134" s="23" t="s">
        <v>108</v>
      </c>
      <c r="C134" s="24"/>
      <c r="E134" s="32"/>
      <c r="F134" s="33"/>
      <c r="G134" s="33"/>
      <c r="H134" s="32"/>
    </row>
    <row r="135" spans="1:8" x14ac:dyDescent="0.25">
      <c r="A135" s="23" t="s">
        <v>114</v>
      </c>
    </row>
    <row r="138" spans="1:8" x14ac:dyDescent="0.25">
      <c r="A138" s="21" t="s">
        <v>70</v>
      </c>
      <c r="B138" s="21" t="s">
        <v>71</v>
      </c>
    </row>
    <row r="140" spans="1:8" x14ac:dyDescent="0.25">
      <c r="A140" s="21" t="s">
        <v>28</v>
      </c>
    </row>
    <row r="141" spans="1:8" ht="42.75" x14ac:dyDescent="0.25">
      <c r="A141" s="30" t="s">
        <v>29</v>
      </c>
      <c r="B141" s="30" t="s">
        <v>30</v>
      </c>
      <c r="C141" s="17" t="s">
        <v>109</v>
      </c>
      <c r="D141" s="17" t="s">
        <v>31</v>
      </c>
      <c r="E141" s="17" t="s">
        <v>110</v>
      </c>
      <c r="F141" s="17" t="s">
        <v>32</v>
      </c>
      <c r="G141" s="17" t="s">
        <v>112</v>
      </c>
    </row>
    <row r="142" spans="1:8" x14ac:dyDescent="0.25">
      <c r="A142" s="30" t="s">
        <v>72</v>
      </c>
      <c r="B142" s="30" t="s">
        <v>73</v>
      </c>
      <c r="C142" s="18"/>
      <c r="D142" s="18"/>
      <c r="E142" s="18"/>
      <c r="F142" s="18"/>
      <c r="G142" s="18"/>
    </row>
    <row r="143" spans="1:8" ht="47.25" customHeight="1" x14ac:dyDescent="0.25">
      <c r="A143" s="31" t="s">
        <v>74</v>
      </c>
      <c r="B143" s="31" t="s">
        <v>73</v>
      </c>
      <c r="C143" s="18">
        <v>30000</v>
      </c>
      <c r="D143" s="18" t="s">
        <v>36</v>
      </c>
      <c r="E143" s="19"/>
      <c r="F143" s="18" t="str">
        <f>IF(ISBLANK(E143),"", PRODUCT(C143,E143))</f>
        <v/>
      </c>
      <c r="G143" s="20"/>
    </row>
    <row r="144" spans="1:8" ht="30" x14ac:dyDescent="0.25">
      <c r="E144" s="17" t="s">
        <v>37</v>
      </c>
      <c r="F144" s="17" t="str">
        <f>IF(F143="","",ROUND(SUM(F143:F143),2))</f>
        <v/>
      </c>
      <c r="G144" s="15" t="str">
        <f>IF(F143="","Neužpildytos visos objektų kainos","")</f>
        <v>Neužpildytos visos objektų kainos</v>
      </c>
    </row>
    <row r="145" spans="1:8" ht="30" x14ac:dyDescent="0.25">
      <c r="C145" s="17" t="s">
        <v>113</v>
      </c>
      <c r="D145" s="20"/>
      <c r="E145" s="17" t="s">
        <v>38</v>
      </c>
      <c r="F145" s="17" t="str">
        <f>IF(OR(F144="",D145=""),"", ROUND(PRODUCT(D145,F144)/100,2))</f>
        <v/>
      </c>
      <c r="G145" s="15" t="str">
        <f>IF(D145="", "Nurodykite taikomą PVM dydį", "")</f>
        <v>Nurodykite taikomą PVM dydį</v>
      </c>
    </row>
    <row r="146" spans="1:8" x14ac:dyDescent="0.25">
      <c r="E146" s="17" t="s">
        <v>39</v>
      </c>
      <c r="F146" s="17">
        <f>IF(ISBLANK(F145), "", ROUND(SUM(F144:F145),2))</f>
        <v>0</v>
      </c>
    </row>
    <row r="148" spans="1:8" ht="40.5" customHeight="1" x14ac:dyDescent="0.25">
      <c r="A148" s="35" t="s">
        <v>111</v>
      </c>
      <c r="B148" s="35"/>
      <c r="C148" s="35"/>
      <c r="D148" s="35"/>
      <c r="E148" s="35"/>
      <c r="F148" s="35"/>
      <c r="G148" s="35"/>
      <c r="H148" s="34"/>
    </row>
    <row r="149" spans="1:8" x14ac:dyDescent="0.25">
      <c r="A149" s="23" t="s">
        <v>108</v>
      </c>
      <c r="C149" s="24"/>
      <c r="E149" s="32"/>
      <c r="F149" s="33"/>
      <c r="G149" s="33"/>
      <c r="H149" s="32"/>
    </row>
    <row r="150" spans="1:8" x14ac:dyDescent="0.25">
      <c r="A150" s="23" t="s">
        <v>114</v>
      </c>
    </row>
    <row r="151" spans="1:8" ht="20.25" customHeight="1" x14ac:dyDescent="0.25"/>
    <row r="152" spans="1:8" x14ac:dyDescent="0.25">
      <c r="A152" s="21" t="s">
        <v>75</v>
      </c>
      <c r="B152" s="21" t="s">
        <v>76</v>
      </c>
    </row>
    <row r="154" spans="1:8" x14ac:dyDescent="0.25">
      <c r="A154" s="21" t="s">
        <v>28</v>
      </c>
    </row>
    <row r="155" spans="1:8" ht="42.75" x14ac:dyDescent="0.25">
      <c r="A155" s="30" t="s">
        <v>29</v>
      </c>
      <c r="B155" s="30" t="s">
        <v>30</v>
      </c>
      <c r="C155" s="17" t="s">
        <v>109</v>
      </c>
      <c r="D155" s="17" t="s">
        <v>31</v>
      </c>
      <c r="E155" s="17" t="s">
        <v>110</v>
      </c>
      <c r="F155" s="17" t="s">
        <v>32</v>
      </c>
      <c r="G155" s="17" t="s">
        <v>112</v>
      </c>
    </row>
    <row r="156" spans="1:8" x14ac:dyDescent="0.25">
      <c r="A156" s="30" t="s">
        <v>77</v>
      </c>
      <c r="B156" s="30" t="s">
        <v>78</v>
      </c>
      <c r="C156" s="18"/>
      <c r="D156" s="18"/>
      <c r="E156" s="18"/>
      <c r="F156" s="18"/>
      <c r="G156" s="18"/>
    </row>
    <row r="157" spans="1:8" ht="40.5" customHeight="1" x14ac:dyDescent="0.25">
      <c r="A157" s="31" t="s">
        <v>79</v>
      </c>
      <c r="B157" s="31" t="s">
        <v>78</v>
      </c>
      <c r="C157" s="18">
        <v>300</v>
      </c>
      <c r="D157" s="18" t="s">
        <v>36</v>
      </c>
      <c r="E157" s="19"/>
      <c r="F157" s="18" t="str">
        <f>IF(ISBLANK(E157),"", PRODUCT(C157,E157))</f>
        <v/>
      </c>
      <c r="G157" s="20"/>
    </row>
    <row r="158" spans="1:8" ht="30" x14ac:dyDescent="0.25">
      <c r="E158" s="17" t="s">
        <v>37</v>
      </c>
      <c r="F158" s="17" t="str">
        <f>IF(F157="","",ROUND(SUM(F157:F157),2))</f>
        <v/>
      </c>
      <c r="G158" s="15" t="str">
        <f>IF(F157="","Neužpildytos visos objektų kainos","")</f>
        <v>Neužpildytos visos objektų kainos</v>
      </c>
    </row>
    <row r="159" spans="1:8" ht="30" x14ac:dyDescent="0.25">
      <c r="C159" s="17" t="s">
        <v>113</v>
      </c>
      <c r="D159" s="20"/>
      <c r="E159" s="17" t="s">
        <v>38</v>
      </c>
      <c r="F159" s="17" t="str">
        <f>IF(OR(F158="",D159=""),"", ROUND(PRODUCT(D159,F158)/100,2))</f>
        <v/>
      </c>
      <c r="G159" s="15" t="str">
        <f>IF(D159="", "Nurodykite taikomą PVM dydį", "")</f>
        <v>Nurodykite taikomą PVM dydį</v>
      </c>
    </row>
    <row r="160" spans="1:8" x14ac:dyDescent="0.25">
      <c r="E160" s="17" t="s">
        <v>39</v>
      </c>
      <c r="F160" s="17">
        <f>IF(ISBLANK(F159), "", ROUND(SUM(F158:F159),2))</f>
        <v>0</v>
      </c>
    </row>
    <row r="162" spans="1:8" ht="51" customHeight="1" x14ac:dyDescent="0.25">
      <c r="A162" s="35" t="s">
        <v>111</v>
      </c>
      <c r="B162" s="35"/>
      <c r="C162" s="35"/>
      <c r="D162" s="35"/>
      <c r="E162" s="35"/>
      <c r="F162" s="35"/>
      <c r="G162" s="35"/>
      <c r="H162" s="34"/>
    </row>
    <row r="163" spans="1:8" x14ac:dyDescent="0.25">
      <c r="A163" s="23" t="s">
        <v>108</v>
      </c>
      <c r="C163" s="24"/>
      <c r="E163" s="32"/>
      <c r="F163" s="33"/>
      <c r="G163" s="33"/>
      <c r="H163" s="32"/>
    </row>
    <row r="164" spans="1:8" x14ac:dyDescent="0.25">
      <c r="A164" s="23" t="s">
        <v>114</v>
      </c>
    </row>
    <row r="167" spans="1:8" x14ac:dyDescent="0.25">
      <c r="A167" s="21" t="s">
        <v>80</v>
      </c>
      <c r="B167" s="21" t="s">
        <v>81</v>
      </c>
    </row>
    <row r="169" spans="1:8" x14ac:dyDescent="0.25">
      <c r="A169" s="21" t="s">
        <v>28</v>
      </c>
    </row>
    <row r="170" spans="1:8" ht="42.75" x14ac:dyDescent="0.25">
      <c r="A170" s="30" t="s">
        <v>29</v>
      </c>
      <c r="B170" s="30" t="s">
        <v>30</v>
      </c>
      <c r="C170" s="17" t="s">
        <v>109</v>
      </c>
      <c r="D170" s="17" t="s">
        <v>31</v>
      </c>
      <c r="E170" s="17" t="s">
        <v>110</v>
      </c>
      <c r="F170" s="17" t="s">
        <v>32</v>
      </c>
      <c r="G170" s="17" t="s">
        <v>112</v>
      </c>
    </row>
    <row r="171" spans="1:8" x14ac:dyDescent="0.25">
      <c r="A171" s="30" t="s">
        <v>82</v>
      </c>
      <c r="B171" s="30" t="s">
        <v>83</v>
      </c>
      <c r="C171" s="18"/>
      <c r="D171" s="18"/>
      <c r="E171" s="18"/>
      <c r="F171" s="18"/>
      <c r="G171" s="18"/>
    </row>
    <row r="172" spans="1:8" ht="45" customHeight="1" x14ac:dyDescent="0.25">
      <c r="A172" s="31" t="s">
        <v>84</v>
      </c>
      <c r="B172" s="31" t="s">
        <v>83</v>
      </c>
      <c r="C172" s="18">
        <v>200</v>
      </c>
      <c r="D172" s="18" t="s">
        <v>36</v>
      </c>
      <c r="E172" s="19"/>
      <c r="F172" s="18" t="str">
        <f>IF(ISBLANK(E172),"", PRODUCT(C172,E172))</f>
        <v/>
      </c>
      <c r="G172" s="20"/>
    </row>
    <row r="173" spans="1:8" ht="30" x14ac:dyDescent="0.25">
      <c r="E173" s="17" t="s">
        <v>37</v>
      </c>
      <c r="F173" s="17" t="str">
        <f>IF(F172="","",ROUND(SUM(F172:F172),2))</f>
        <v/>
      </c>
      <c r="G173" s="15" t="str">
        <f>IF(F172="","Neužpildytos visos objektų kainos","")</f>
        <v>Neužpildytos visos objektų kainos</v>
      </c>
    </row>
    <row r="174" spans="1:8" ht="30" x14ac:dyDescent="0.25">
      <c r="C174" s="17" t="s">
        <v>113</v>
      </c>
      <c r="D174" s="20"/>
      <c r="E174" s="17" t="s">
        <v>38</v>
      </c>
      <c r="F174" s="17" t="str">
        <f>IF(OR(F173="",D174=""),"", ROUND(PRODUCT(D174,F173)/100,2))</f>
        <v/>
      </c>
      <c r="G174" s="15" t="str">
        <f>IF(D174="", "Nurodykite taikomą PVM dydį", "")</f>
        <v>Nurodykite taikomą PVM dydį</v>
      </c>
    </row>
    <row r="175" spans="1:8" x14ac:dyDescent="0.25">
      <c r="E175" s="17" t="s">
        <v>39</v>
      </c>
      <c r="F175" s="17">
        <f>IF(ISBLANK(F174), "", ROUND(SUM(F173:F174),2))</f>
        <v>0</v>
      </c>
    </row>
    <row r="177" spans="1:8" ht="51" customHeight="1" x14ac:dyDescent="0.25">
      <c r="A177" s="35" t="s">
        <v>111</v>
      </c>
      <c r="B177" s="35"/>
      <c r="C177" s="35"/>
      <c r="D177" s="35"/>
      <c r="E177" s="35"/>
      <c r="F177" s="35"/>
      <c r="G177" s="35"/>
      <c r="H177" s="34"/>
    </row>
    <row r="178" spans="1:8" x14ac:dyDescent="0.25">
      <c r="A178" s="23" t="s">
        <v>108</v>
      </c>
      <c r="C178" s="24"/>
      <c r="E178" s="32"/>
      <c r="F178" s="33"/>
      <c r="G178" s="33"/>
      <c r="H178" s="32"/>
    </row>
    <row r="179" spans="1:8" x14ac:dyDescent="0.25">
      <c r="A179" s="23" t="s">
        <v>114</v>
      </c>
    </row>
  </sheetData>
  <mergeCells count="37">
    <mergeCell ref="A27:F27"/>
    <mergeCell ref="A28:F28"/>
    <mergeCell ref="A29:F29"/>
    <mergeCell ref="A21:B21"/>
    <mergeCell ref="C21:F21"/>
    <mergeCell ref="A23:F23"/>
    <mergeCell ref="A24:F24"/>
    <mergeCell ref="A25:F25"/>
    <mergeCell ref="A26:F26"/>
    <mergeCell ref="A18:B18"/>
    <mergeCell ref="C18:F18"/>
    <mergeCell ref="A19:B19"/>
    <mergeCell ref="C19:F19"/>
    <mergeCell ref="A20:B20"/>
    <mergeCell ref="C20:F20"/>
    <mergeCell ref="A15:B15"/>
    <mergeCell ref="C15:F15"/>
    <mergeCell ref="A16:B16"/>
    <mergeCell ref="C16:F16"/>
    <mergeCell ref="A17:B17"/>
    <mergeCell ref="C17:F17"/>
    <mergeCell ref="A12:B12"/>
    <mergeCell ref="C12:F12"/>
    <mergeCell ref="A13:B13"/>
    <mergeCell ref="C13:F13"/>
    <mergeCell ref="A14:B14"/>
    <mergeCell ref="C14:F14"/>
    <mergeCell ref="A177:G177"/>
    <mergeCell ref="A43:G43"/>
    <mergeCell ref="A58:G58"/>
    <mergeCell ref="A73:G73"/>
    <mergeCell ref="A88:G88"/>
    <mergeCell ref="A103:G103"/>
    <mergeCell ref="A118:G118"/>
    <mergeCell ref="A133:G133"/>
    <mergeCell ref="A148:G148"/>
    <mergeCell ref="A162:G16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topLeftCell="A30" workbookViewId="0">
      <selection activeCell="B36" sqref="B36:G36"/>
    </sheetView>
  </sheetViews>
  <sheetFormatPr defaultColWidth="10.875" defaultRowHeight="15" x14ac:dyDescent="0.25"/>
  <cols>
    <col min="1" max="1" width="13.875" style="5" customWidth="1"/>
    <col min="2" max="2" width="10.875" style="5" customWidth="1"/>
    <col min="3" max="16384" width="10.875" style="5"/>
  </cols>
  <sheetData>
    <row r="2" spans="1:11" x14ac:dyDescent="0.25">
      <c r="A2" s="51" t="s">
        <v>85</v>
      </c>
      <c r="B2" s="52"/>
      <c r="C2" s="52"/>
      <c r="D2" s="52"/>
      <c r="E2" s="52"/>
      <c r="F2" s="52"/>
      <c r="G2" s="52"/>
      <c r="H2" s="52"/>
      <c r="I2" s="52"/>
      <c r="J2" s="52"/>
      <c r="K2" s="52"/>
    </row>
    <row r="3" spans="1:11" x14ac:dyDescent="0.25">
      <c r="A3" s="52"/>
      <c r="B3" s="52"/>
      <c r="C3" s="52"/>
      <c r="D3" s="52"/>
      <c r="E3" s="52"/>
      <c r="F3" s="52"/>
      <c r="G3" s="52"/>
      <c r="H3" s="52"/>
      <c r="I3" s="52"/>
      <c r="J3" s="52"/>
      <c r="K3" s="52"/>
    </row>
    <row r="4" spans="1:11" ht="15.95" customHeight="1" thickBot="1" x14ac:dyDescent="0.3">
      <c r="A4" s="1"/>
      <c r="B4" s="1"/>
      <c r="C4" s="1"/>
      <c r="D4" s="1"/>
      <c r="E4" s="1"/>
      <c r="F4" s="1"/>
      <c r="G4" s="1"/>
      <c r="H4" s="1"/>
      <c r="I4" s="1"/>
      <c r="J4" s="1"/>
    </row>
    <row r="5" spans="1:11" ht="48" customHeight="1" x14ac:dyDescent="0.25">
      <c r="A5" s="53" t="s">
        <v>86</v>
      </c>
      <c r="B5" s="54"/>
      <c r="C5" s="55" t="s">
        <v>87</v>
      </c>
      <c r="D5" s="56"/>
      <c r="E5" s="54"/>
      <c r="F5" s="55" t="s">
        <v>88</v>
      </c>
      <c r="G5" s="56"/>
      <c r="H5" s="54"/>
      <c r="I5" s="55" t="s">
        <v>89</v>
      </c>
      <c r="J5" s="54"/>
      <c r="K5" s="2" t="s">
        <v>90</v>
      </c>
    </row>
    <row r="6" spans="1:11" ht="48.95" customHeight="1" x14ac:dyDescent="0.25">
      <c r="A6" s="57"/>
      <c r="B6" s="58"/>
      <c r="C6" s="59"/>
      <c r="D6" s="60"/>
      <c r="E6" s="58"/>
      <c r="F6" s="59"/>
      <c r="G6" s="60"/>
      <c r="H6" s="58"/>
      <c r="I6" s="59"/>
      <c r="J6" s="58"/>
      <c r="K6" s="7"/>
    </row>
    <row r="7" spans="1:11" ht="48.95" customHeight="1" x14ac:dyDescent="0.25">
      <c r="A7" s="57"/>
      <c r="B7" s="58"/>
      <c r="C7" s="59"/>
      <c r="D7" s="60"/>
      <c r="E7" s="58"/>
      <c r="F7" s="59"/>
      <c r="G7" s="60"/>
      <c r="H7" s="58"/>
      <c r="I7" s="59"/>
      <c r="J7" s="58"/>
      <c r="K7" s="7"/>
    </row>
    <row r="8" spans="1:11" ht="48.95" customHeight="1" x14ac:dyDescent="0.25">
      <c r="A8" s="57"/>
      <c r="B8" s="58"/>
      <c r="C8" s="59"/>
      <c r="D8" s="60"/>
      <c r="E8" s="58"/>
      <c r="F8" s="59"/>
      <c r="G8" s="60"/>
      <c r="H8" s="58"/>
      <c r="I8" s="59"/>
      <c r="J8" s="58"/>
      <c r="K8" s="7"/>
    </row>
    <row r="9" spans="1:11" ht="48.95" customHeight="1" x14ac:dyDescent="0.25">
      <c r="A9" s="57"/>
      <c r="B9" s="58"/>
      <c r="C9" s="59"/>
      <c r="D9" s="60"/>
      <c r="E9" s="58"/>
      <c r="F9" s="59"/>
      <c r="G9" s="60"/>
      <c r="H9" s="58"/>
      <c r="I9" s="59"/>
      <c r="J9" s="58"/>
      <c r="K9" s="7"/>
    </row>
    <row r="10" spans="1:11" ht="48.95" customHeight="1" x14ac:dyDescent="0.25">
      <c r="A10" s="57"/>
      <c r="B10" s="58"/>
      <c r="C10" s="59"/>
      <c r="D10" s="60"/>
      <c r="E10" s="58"/>
      <c r="F10" s="59"/>
      <c r="G10" s="60"/>
      <c r="H10" s="58"/>
      <c r="I10" s="59"/>
      <c r="J10" s="58"/>
      <c r="K10" s="7"/>
    </row>
    <row r="11" spans="1:11" ht="48.95" customHeight="1" x14ac:dyDescent="0.25">
      <c r="A11" s="57"/>
      <c r="B11" s="58"/>
      <c r="C11" s="59"/>
      <c r="D11" s="60"/>
      <c r="E11" s="58"/>
      <c r="F11" s="59"/>
      <c r="G11" s="60"/>
      <c r="H11" s="58"/>
      <c r="I11" s="59"/>
      <c r="J11" s="58"/>
      <c r="K11" s="7"/>
    </row>
    <row r="12" spans="1:11" ht="48.95" customHeight="1" x14ac:dyDescent="0.25">
      <c r="A12" s="57"/>
      <c r="B12" s="58"/>
      <c r="C12" s="59"/>
      <c r="D12" s="60"/>
      <c r="E12" s="58"/>
      <c r="F12" s="59"/>
      <c r="G12" s="60"/>
      <c r="H12" s="58"/>
      <c r="I12" s="59"/>
      <c r="J12" s="58"/>
      <c r="K12" s="7"/>
    </row>
    <row r="13" spans="1:11" ht="48.95" customHeight="1" x14ac:dyDescent="0.25">
      <c r="A13" s="57"/>
      <c r="B13" s="58"/>
      <c r="C13" s="59"/>
      <c r="D13" s="60"/>
      <c r="E13" s="58"/>
      <c r="F13" s="59"/>
      <c r="G13" s="60"/>
      <c r="H13" s="58"/>
      <c r="I13" s="59"/>
      <c r="J13" s="58"/>
      <c r="K13" s="7"/>
    </row>
    <row r="14" spans="1:11" ht="48.95" customHeight="1" x14ac:dyDescent="0.25">
      <c r="A14" s="57"/>
      <c r="B14" s="58"/>
      <c r="C14" s="59"/>
      <c r="D14" s="60"/>
      <c r="E14" s="58"/>
      <c r="F14" s="59"/>
      <c r="G14" s="60"/>
      <c r="H14" s="58"/>
      <c r="I14" s="59"/>
      <c r="J14" s="58"/>
      <c r="K14" s="7"/>
    </row>
    <row r="15" spans="1:11" ht="48" customHeight="1" thickBot="1" x14ac:dyDescent="0.3">
      <c r="A15" s="61"/>
      <c r="B15" s="62"/>
      <c r="C15" s="63"/>
      <c r="D15" s="64"/>
      <c r="E15" s="62"/>
      <c r="F15" s="63"/>
      <c r="G15" s="64"/>
      <c r="H15" s="62"/>
      <c r="I15" s="63"/>
      <c r="J15" s="62"/>
      <c r="K15" s="8"/>
    </row>
    <row r="16" spans="1:11" ht="18.95" customHeight="1" x14ac:dyDescent="0.25">
      <c r="A16" s="3"/>
      <c r="B16" s="3"/>
      <c r="C16" s="3"/>
      <c r="D16" s="3"/>
      <c r="E16" s="3"/>
      <c r="F16" s="3"/>
      <c r="G16" s="3"/>
      <c r="H16" s="3"/>
      <c r="I16" s="3"/>
      <c r="J16" s="3"/>
      <c r="K16" s="4"/>
    </row>
    <row r="17" spans="1:11" ht="48.95" customHeight="1" x14ac:dyDescent="0.25">
      <c r="A17" s="65" t="s">
        <v>91</v>
      </c>
      <c r="B17" s="52"/>
      <c r="C17" s="52"/>
      <c r="D17" s="52"/>
      <c r="E17" s="52"/>
      <c r="F17" s="52"/>
      <c r="G17" s="52"/>
      <c r="H17" s="52"/>
      <c r="I17" s="52"/>
      <c r="J17" s="52"/>
      <c r="K17" s="52"/>
    </row>
    <row r="18" spans="1:11" ht="15.95" customHeight="1" thickBot="1" x14ac:dyDescent="0.3">
      <c r="A18" s="3"/>
      <c r="B18" s="3"/>
      <c r="C18" s="3"/>
      <c r="D18" s="3"/>
      <c r="E18" s="3"/>
      <c r="F18" s="3"/>
      <c r="G18" s="3"/>
      <c r="H18" s="3"/>
      <c r="I18" s="3"/>
      <c r="J18" s="3"/>
      <c r="K18" s="4"/>
    </row>
    <row r="19" spans="1:11" ht="48.95" customHeight="1" x14ac:dyDescent="0.25">
      <c r="A19" s="53" t="s">
        <v>30</v>
      </c>
      <c r="B19" s="54"/>
      <c r="C19" s="55" t="s">
        <v>87</v>
      </c>
      <c r="D19" s="56"/>
      <c r="E19" s="54"/>
      <c r="F19" s="55" t="s">
        <v>92</v>
      </c>
      <c r="G19" s="56"/>
      <c r="H19" s="54"/>
      <c r="I19" s="66" t="s">
        <v>89</v>
      </c>
      <c r="J19" s="67"/>
      <c r="K19" s="4"/>
    </row>
    <row r="20" spans="1:11" ht="48.95" customHeight="1" x14ac:dyDescent="0.25">
      <c r="A20" s="57"/>
      <c r="B20" s="58"/>
      <c r="C20" s="59"/>
      <c r="D20" s="60"/>
      <c r="E20" s="58"/>
      <c r="F20" s="59"/>
      <c r="G20" s="60"/>
      <c r="H20" s="58"/>
      <c r="I20" s="68"/>
      <c r="J20" s="69"/>
      <c r="K20" s="4"/>
    </row>
    <row r="21" spans="1:11" ht="48.95" customHeight="1" x14ac:dyDescent="0.25">
      <c r="A21" s="57"/>
      <c r="B21" s="58"/>
      <c r="C21" s="59"/>
      <c r="D21" s="60"/>
      <c r="E21" s="58"/>
      <c r="F21" s="59"/>
      <c r="G21" s="60"/>
      <c r="H21" s="58"/>
      <c r="I21" s="68"/>
      <c r="J21" s="69"/>
      <c r="K21" s="4"/>
    </row>
    <row r="22" spans="1:11" ht="48.95" customHeight="1" x14ac:dyDescent="0.25">
      <c r="A22" s="57"/>
      <c r="B22" s="58"/>
      <c r="C22" s="59"/>
      <c r="D22" s="60"/>
      <c r="E22" s="58"/>
      <c r="F22" s="59"/>
      <c r="G22" s="60"/>
      <c r="H22" s="58"/>
      <c r="I22" s="68"/>
      <c r="J22" s="69"/>
      <c r="K22" s="4"/>
    </row>
    <row r="23" spans="1:11" ht="48.95" customHeight="1" x14ac:dyDescent="0.25">
      <c r="A23" s="57"/>
      <c r="B23" s="58"/>
      <c r="C23" s="59"/>
      <c r="D23" s="60"/>
      <c r="E23" s="58"/>
      <c r="F23" s="59"/>
      <c r="G23" s="60"/>
      <c r="H23" s="58"/>
      <c r="I23" s="68"/>
      <c r="J23" s="69"/>
      <c r="K23" s="4"/>
    </row>
    <row r="24" spans="1:11" ht="48.95" customHeight="1" x14ac:dyDescent="0.25">
      <c r="A24" s="57"/>
      <c r="B24" s="58"/>
      <c r="C24" s="59"/>
      <c r="D24" s="60"/>
      <c r="E24" s="58"/>
      <c r="F24" s="59"/>
      <c r="G24" s="60"/>
      <c r="H24" s="58"/>
      <c r="I24" s="68"/>
      <c r="J24" s="69"/>
      <c r="K24" s="4"/>
    </row>
    <row r="25" spans="1:11" ht="48.95" customHeight="1" x14ac:dyDescent="0.25">
      <c r="A25" s="57"/>
      <c r="B25" s="58"/>
      <c r="C25" s="59"/>
      <c r="D25" s="60"/>
      <c r="E25" s="58"/>
      <c r="F25" s="59"/>
      <c r="G25" s="60"/>
      <c r="H25" s="58"/>
      <c r="I25" s="68"/>
      <c r="J25" s="69"/>
      <c r="K25" s="4"/>
    </row>
    <row r="26" spans="1:11" ht="48.95" customHeight="1" x14ac:dyDescent="0.25">
      <c r="A26" s="57"/>
      <c r="B26" s="58"/>
      <c r="C26" s="59"/>
      <c r="D26" s="60"/>
      <c r="E26" s="58"/>
      <c r="F26" s="59"/>
      <c r="G26" s="60"/>
      <c r="H26" s="58"/>
      <c r="I26" s="68"/>
      <c r="J26" s="69"/>
      <c r="K26" s="4"/>
    </row>
    <row r="27" spans="1:11" ht="48.95" customHeight="1" x14ac:dyDescent="0.25">
      <c r="A27" s="57"/>
      <c r="B27" s="58"/>
      <c r="C27" s="59"/>
      <c r="D27" s="60"/>
      <c r="E27" s="58"/>
      <c r="F27" s="59"/>
      <c r="G27" s="60"/>
      <c r="H27" s="58"/>
      <c r="I27" s="68"/>
      <c r="J27" s="69"/>
      <c r="K27" s="4"/>
    </row>
    <row r="28" spans="1:11" ht="48.95" customHeight="1" x14ac:dyDescent="0.25">
      <c r="A28" s="57"/>
      <c r="B28" s="58"/>
      <c r="C28" s="59"/>
      <c r="D28" s="60"/>
      <c r="E28" s="58"/>
      <c r="F28" s="59"/>
      <c r="G28" s="60"/>
      <c r="H28" s="58"/>
      <c r="I28" s="68"/>
      <c r="J28" s="69"/>
      <c r="K28" s="4"/>
    </row>
    <row r="29" spans="1:11" ht="48.95" customHeight="1" x14ac:dyDescent="0.25">
      <c r="A29" s="57"/>
      <c r="B29" s="58"/>
      <c r="C29" s="59"/>
      <c r="D29" s="60"/>
      <c r="E29" s="58"/>
      <c r="F29" s="59"/>
      <c r="G29" s="60"/>
      <c r="H29" s="58"/>
      <c r="I29" s="68"/>
      <c r="J29" s="69"/>
      <c r="K29" s="4"/>
    </row>
    <row r="31" spans="1:11" ht="33" customHeight="1" x14ac:dyDescent="0.25">
      <c r="A31" s="70"/>
      <c r="B31" s="52"/>
      <c r="C31" s="52"/>
      <c r="D31" s="52"/>
      <c r="E31" s="52"/>
      <c r="F31" s="52"/>
      <c r="G31" s="52"/>
      <c r="H31" s="52"/>
      <c r="I31" s="52"/>
      <c r="J31" s="52"/>
    </row>
    <row r="33" spans="1:10" ht="15.95" customHeight="1" x14ac:dyDescent="0.25">
      <c r="A33" s="71" t="s">
        <v>93</v>
      </c>
      <c r="B33" s="52"/>
      <c r="C33" s="52"/>
      <c r="D33" s="52"/>
      <c r="E33" s="52"/>
      <c r="F33" s="52"/>
      <c r="G33" s="52"/>
      <c r="H33" s="52"/>
      <c r="I33" s="52"/>
      <c r="J33" s="52"/>
    </row>
    <row r="34" spans="1:10" ht="15.95" customHeight="1" thickBot="1" x14ac:dyDescent="0.3"/>
    <row r="35" spans="1:10" ht="15.95" customHeight="1" x14ac:dyDescent="0.25">
      <c r="A35" s="6" t="s">
        <v>29</v>
      </c>
      <c r="B35" s="72" t="s">
        <v>94</v>
      </c>
      <c r="C35" s="56"/>
      <c r="D35" s="56"/>
      <c r="E35" s="56"/>
      <c r="F35" s="56"/>
      <c r="G35" s="54"/>
      <c r="H35" s="73" t="s">
        <v>95</v>
      </c>
      <c r="I35" s="56"/>
      <c r="J35" s="67"/>
    </row>
    <row r="36" spans="1:10" ht="48" customHeight="1" x14ac:dyDescent="0.25">
      <c r="A36" s="9" t="s">
        <v>96</v>
      </c>
      <c r="B36" s="74" t="s">
        <v>116</v>
      </c>
      <c r="C36" s="60"/>
      <c r="D36" s="60"/>
      <c r="E36" s="60"/>
      <c r="F36" s="60"/>
      <c r="G36" s="58"/>
      <c r="H36" s="75"/>
      <c r="I36" s="60"/>
      <c r="J36" s="69"/>
    </row>
    <row r="37" spans="1:10" ht="48" customHeight="1" x14ac:dyDescent="0.25">
      <c r="A37" s="9" t="s">
        <v>97</v>
      </c>
      <c r="B37" s="74" t="s">
        <v>98</v>
      </c>
      <c r="C37" s="60"/>
      <c r="D37" s="60"/>
      <c r="E37" s="60"/>
      <c r="F37" s="60"/>
      <c r="G37" s="58"/>
      <c r="H37" s="75"/>
      <c r="I37" s="60"/>
      <c r="J37" s="69"/>
    </row>
    <row r="38" spans="1:10" ht="48" customHeight="1" x14ac:dyDescent="0.25">
      <c r="A38" s="9" t="s">
        <v>99</v>
      </c>
      <c r="B38" s="74" t="s">
        <v>100</v>
      </c>
      <c r="C38" s="60"/>
      <c r="D38" s="60"/>
      <c r="E38" s="60"/>
      <c r="F38" s="60"/>
      <c r="G38" s="58"/>
      <c r="H38" s="75"/>
      <c r="I38" s="60"/>
      <c r="J38" s="69"/>
    </row>
    <row r="39" spans="1:10" ht="48" customHeight="1" x14ac:dyDescent="0.25">
      <c r="A39" s="9" t="s">
        <v>101</v>
      </c>
      <c r="B39" s="74" t="s">
        <v>115</v>
      </c>
      <c r="C39" s="60"/>
      <c r="D39" s="60"/>
      <c r="E39" s="60"/>
      <c r="F39" s="60"/>
      <c r="G39" s="58"/>
      <c r="H39" s="75"/>
      <c r="I39" s="60"/>
      <c r="J39" s="69"/>
    </row>
    <row r="40" spans="1:10" ht="48" customHeight="1" x14ac:dyDescent="0.25">
      <c r="A40" s="9" t="s">
        <v>102</v>
      </c>
      <c r="B40" s="74" t="s">
        <v>103</v>
      </c>
      <c r="C40" s="60"/>
      <c r="D40" s="60"/>
      <c r="E40" s="60"/>
      <c r="F40" s="60"/>
      <c r="G40" s="58"/>
      <c r="H40" s="75"/>
      <c r="I40" s="60"/>
      <c r="J40" s="69"/>
    </row>
    <row r="41" spans="1:10" ht="48" customHeight="1" x14ac:dyDescent="0.25">
      <c r="A41" s="10"/>
      <c r="B41" s="76"/>
      <c r="C41" s="60"/>
      <c r="D41" s="60"/>
      <c r="E41" s="60"/>
      <c r="F41" s="60"/>
      <c r="G41" s="58"/>
      <c r="H41" s="75"/>
      <c r="I41" s="60"/>
      <c r="J41" s="69"/>
    </row>
    <row r="42" spans="1:10" ht="48" customHeight="1" x14ac:dyDescent="0.25">
      <c r="A42" s="10"/>
      <c r="B42" s="76"/>
      <c r="C42" s="60"/>
      <c r="D42" s="60"/>
      <c r="E42" s="60"/>
      <c r="F42" s="60"/>
      <c r="G42" s="58"/>
      <c r="H42" s="75"/>
      <c r="I42" s="60"/>
      <c r="J42" s="69"/>
    </row>
    <row r="43" spans="1:10" ht="48" customHeight="1" x14ac:dyDescent="0.25">
      <c r="A43" s="10"/>
      <c r="B43" s="76"/>
      <c r="C43" s="60"/>
      <c r="D43" s="60"/>
      <c r="E43" s="60"/>
      <c r="F43" s="60"/>
      <c r="G43" s="58"/>
      <c r="H43" s="75"/>
      <c r="I43" s="60"/>
      <c r="J43" s="69"/>
    </row>
    <row r="44" spans="1:10" ht="48" customHeight="1" x14ac:dyDescent="0.25">
      <c r="A44" s="10"/>
      <c r="B44" s="76"/>
      <c r="C44" s="60"/>
      <c r="D44" s="60"/>
      <c r="E44" s="60"/>
      <c r="F44" s="60"/>
      <c r="G44" s="58"/>
      <c r="H44" s="75"/>
      <c r="I44" s="60"/>
      <c r="J44" s="69"/>
    </row>
    <row r="45" spans="1:10" ht="48" customHeight="1" x14ac:dyDescent="0.25">
      <c r="A45" s="10"/>
      <c r="B45" s="76"/>
      <c r="C45" s="60"/>
      <c r="D45" s="60"/>
      <c r="E45" s="60"/>
      <c r="F45" s="60"/>
      <c r="G45" s="58"/>
      <c r="H45" s="75"/>
      <c r="I45" s="60"/>
      <c r="J45" s="69"/>
    </row>
    <row r="46" spans="1:10" ht="48.95" customHeight="1" thickBot="1" x14ac:dyDescent="0.3">
      <c r="A46" s="11"/>
      <c r="B46" s="77"/>
      <c r="C46" s="64"/>
      <c r="D46" s="64"/>
      <c r="E46" s="64"/>
      <c r="F46" s="64"/>
      <c r="G46" s="62"/>
      <c r="H46" s="78"/>
      <c r="I46" s="79"/>
      <c r="J46" s="80"/>
    </row>
    <row r="48" spans="1:10" ht="102" customHeight="1" x14ac:dyDescent="0.25">
      <c r="A48" s="70" t="s">
        <v>104</v>
      </c>
      <c r="B48" s="52"/>
      <c r="C48" s="52"/>
      <c r="D48" s="52"/>
      <c r="E48" s="52"/>
      <c r="F48" s="52"/>
      <c r="G48" s="52"/>
      <c r="H48" s="52"/>
      <c r="I48" s="52"/>
      <c r="J48" s="52"/>
    </row>
    <row r="51" spans="1:10" x14ac:dyDescent="0.25">
      <c r="A51" s="81" t="s">
        <v>105</v>
      </c>
      <c r="B51" s="52"/>
      <c r="C51" s="52"/>
      <c r="D51" s="52"/>
      <c r="E51" s="82"/>
      <c r="F51" s="52"/>
      <c r="G51" s="52"/>
      <c r="H51" s="52"/>
      <c r="I51" s="52"/>
      <c r="J51" s="52"/>
    </row>
    <row r="53" spans="1:10" x14ac:dyDescent="0.25">
      <c r="A53" s="81" t="s">
        <v>106</v>
      </c>
      <c r="B53" s="52"/>
      <c r="C53" s="52"/>
      <c r="D53" s="52"/>
      <c r="E53" s="82"/>
      <c r="F53" s="52"/>
      <c r="G53" s="52"/>
      <c r="H53" s="52"/>
      <c r="I53" s="52"/>
      <c r="J53" s="52"/>
    </row>
    <row r="100" spans="1:1" ht="15.75" x14ac:dyDescent="0.25">
      <c r="A100" t="s">
        <v>107</v>
      </c>
    </row>
  </sheetData>
  <mergeCells count="121">
    <mergeCell ref="B46:G46"/>
    <mergeCell ref="H46:J46"/>
    <mergeCell ref="A48:J48"/>
    <mergeCell ref="A51:D51"/>
    <mergeCell ref="E51:J51"/>
    <mergeCell ref="A53:D53"/>
    <mergeCell ref="E53:J53"/>
    <mergeCell ref="B43:G43"/>
    <mergeCell ref="H43:J43"/>
    <mergeCell ref="B44:G44"/>
    <mergeCell ref="H44:J44"/>
    <mergeCell ref="B45:G45"/>
    <mergeCell ref="H45:J45"/>
    <mergeCell ref="B40:G40"/>
    <mergeCell ref="H40:J40"/>
    <mergeCell ref="B41:G41"/>
    <mergeCell ref="H41:J41"/>
    <mergeCell ref="B42:G42"/>
    <mergeCell ref="H42:J42"/>
    <mergeCell ref="B37:G37"/>
    <mergeCell ref="H37:J37"/>
    <mergeCell ref="B38:G38"/>
    <mergeCell ref="H38:J38"/>
    <mergeCell ref="B39:G39"/>
    <mergeCell ref="H39:J39"/>
    <mergeCell ref="A31:J31"/>
    <mergeCell ref="A33:J33"/>
    <mergeCell ref="B35:G35"/>
    <mergeCell ref="H35:J35"/>
    <mergeCell ref="B36:G36"/>
    <mergeCell ref="H36:J36"/>
    <mergeCell ref="A28:B28"/>
    <mergeCell ref="C28:E28"/>
    <mergeCell ref="F28:H28"/>
    <mergeCell ref="I28:J28"/>
    <mergeCell ref="A29:B29"/>
    <mergeCell ref="C29:E29"/>
    <mergeCell ref="F29:H29"/>
    <mergeCell ref="I29:J29"/>
    <mergeCell ref="A26:B26"/>
    <mergeCell ref="C26:E26"/>
    <mergeCell ref="F26:H26"/>
    <mergeCell ref="I26:J26"/>
    <mergeCell ref="A27:B27"/>
    <mergeCell ref="C27:E27"/>
    <mergeCell ref="F27:H27"/>
    <mergeCell ref="I27:J27"/>
    <mergeCell ref="A24:B24"/>
    <mergeCell ref="C24:E24"/>
    <mergeCell ref="F24:H24"/>
    <mergeCell ref="I24:J24"/>
    <mergeCell ref="A25:B25"/>
    <mergeCell ref="C25:E25"/>
    <mergeCell ref="F25:H25"/>
    <mergeCell ref="I25:J25"/>
    <mergeCell ref="A22:B22"/>
    <mergeCell ref="C22:E22"/>
    <mergeCell ref="F22:H22"/>
    <mergeCell ref="I22:J22"/>
    <mergeCell ref="A23:B23"/>
    <mergeCell ref="C23:E23"/>
    <mergeCell ref="F23:H23"/>
    <mergeCell ref="I23:J23"/>
    <mergeCell ref="A20:B20"/>
    <mergeCell ref="C20:E20"/>
    <mergeCell ref="F20:H20"/>
    <mergeCell ref="I20:J20"/>
    <mergeCell ref="A21:B21"/>
    <mergeCell ref="C21:E21"/>
    <mergeCell ref="F21:H21"/>
    <mergeCell ref="I21:J21"/>
    <mergeCell ref="A15:B15"/>
    <mergeCell ref="C15:E15"/>
    <mergeCell ref="F15:H15"/>
    <mergeCell ref="I15:J15"/>
    <mergeCell ref="A17:K17"/>
    <mergeCell ref="A19:B19"/>
    <mergeCell ref="C19:E19"/>
    <mergeCell ref="F19:H19"/>
    <mergeCell ref="I19:J19"/>
    <mergeCell ref="A13:B13"/>
    <mergeCell ref="C13:E13"/>
    <mergeCell ref="F13:H13"/>
    <mergeCell ref="I13:J13"/>
    <mergeCell ref="A14:B14"/>
    <mergeCell ref="C14:E14"/>
    <mergeCell ref="F14:H14"/>
    <mergeCell ref="I14:J14"/>
    <mergeCell ref="A11:B11"/>
    <mergeCell ref="C11:E11"/>
    <mergeCell ref="F11:H11"/>
    <mergeCell ref="I11:J11"/>
    <mergeCell ref="A12:B12"/>
    <mergeCell ref="C12:E12"/>
    <mergeCell ref="F12:H12"/>
    <mergeCell ref="I12:J12"/>
    <mergeCell ref="A9:B9"/>
    <mergeCell ref="C9:E9"/>
    <mergeCell ref="F9:H9"/>
    <mergeCell ref="I9:J9"/>
    <mergeCell ref="A10:B10"/>
    <mergeCell ref="C10:E10"/>
    <mergeCell ref="F10:H10"/>
    <mergeCell ref="I10:J10"/>
    <mergeCell ref="A7:B7"/>
    <mergeCell ref="C7:E7"/>
    <mergeCell ref="F7:H7"/>
    <mergeCell ref="I7:J7"/>
    <mergeCell ref="A8:B8"/>
    <mergeCell ref="C8:E8"/>
    <mergeCell ref="F8:H8"/>
    <mergeCell ref="I8:J8"/>
    <mergeCell ref="A2:K3"/>
    <mergeCell ref="A5:B5"/>
    <mergeCell ref="C5:E5"/>
    <mergeCell ref="F5:H5"/>
    <mergeCell ref="I5:J5"/>
    <mergeCell ref="A6:B6"/>
    <mergeCell ref="C6:E6"/>
    <mergeCell ref="F6:H6"/>
    <mergeCell ref="I6:J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Jūratė Žėkienė</cp:lastModifiedBy>
  <dcterms:created xsi:type="dcterms:W3CDTF">2023-04-04T12:16:45Z</dcterms:created>
  <dcterms:modified xsi:type="dcterms:W3CDTF">2026-10-23T10:35:44Z</dcterms:modified>
</cp:coreProperties>
</file>