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8800" windowHeight="10728"/>
  </bookViews>
  <sheets>
    <sheet name="Sheet1" sheetId="1" r:id="rId1"/>
  </sheet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I9" i="1"/>
  <c r="I10"/>
  <c r="I11"/>
  <c r="I12"/>
  <c r="I13"/>
  <c r="I14"/>
  <c r="I15"/>
  <c r="I16"/>
  <c r="K13" l="1"/>
  <c r="J13"/>
  <c r="J14"/>
  <c r="K14" s="1"/>
  <c r="J15"/>
  <c r="K15" s="1"/>
  <c r="J16"/>
  <c r="K16" s="1"/>
  <c r="J12"/>
  <c r="K12" s="1"/>
  <c r="J9"/>
  <c r="K9" s="1"/>
  <c r="J10"/>
  <c r="K10" s="1"/>
  <c r="J11"/>
  <c r="K11" s="1"/>
  <c r="J8"/>
  <c r="K8" s="1"/>
  <c r="I8"/>
</calcChain>
</file>

<file path=xl/sharedStrings.xml><?xml version="1.0" encoding="utf-8"?>
<sst xmlns="http://schemas.openxmlformats.org/spreadsheetml/2006/main" count="59" uniqueCount="46">
  <si>
    <t>VšĮ VUL Santaros klinikos</t>
  </si>
  <si>
    <t xml:space="preserve">Planuojama pirkėjo </t>
  </si>
  <si>
    <t>Pirkimo dalies Nr.</t>
  </si>
  <si>
    <t>Priemonės pavadinimas</t>
  </si>
  <si>
    <t>BVPŽ kodas</t>
  </si>
  <si>
    <t>Charakteristikos, reikalavimai</t>
  </si>
  <si>
    <t>Mato vienetas</t>
  </si>
  <si>
    <t>Kiekis</t>
  </si>
  <si>
    <t>Tiekėjo siūlomų prekių  charakteristikos, parametrai, jų reikšmės</t>
  </si>
  <si>
    <t>Tiekėjo siūlomos prekės kodas*</t>
  </si>
  <si>
    <t>Gamintojas</t>
  </si>
  <si>
    <t>Pastabos</t>
  </si>
  <si>
    <t>Mechaninės siūlės aparatas su peiliu</t>
  </si>
  <si>
    <t>33140000-3</t>
  </si>
  <si>
    <t>vnt.</t>
  </si>
  <si>
    <t>Inkarai išvaržų tinklelio fiksavimui</t>
  </si>
  <si>
    <t>33169000-2</t>
  </si>
  <si>
    <t>Linijinis pjovėjas 60 mm atviroms operacijoms su 3D ir GST technologijomis</t>
  </si>
  <si>
    <t>33141120-7</t>
  </si>
  <si>
    <t>Kasetė linijiniam pjovėjui su 3D ir GST technologijomis, uždarytos kabutės aukštis 1.5mm, 60mm</t>
  </si>
  <si>
    <t>Cirkuliarus žarnų siuvimo aparatas, 25mm</t>
  </si>
  <si>
    <t>Cirkuliarus žarnų siuvimo aparatas, 29mm</t>
  </si>
  <si>
    <t>Chirurginis tinklelis 6x11</t>
  </si>
  <si>
    <t>33141000-0</t>
  </si>
  <si>
    <t xml:space="preserve">Implantų tinklelis pilvo sienos plastikai 6x11±1 cm.  Tinklelis monofilamentinis polipropileno ar lygiavertės medžiagos didelių porų (porų dydis ne mažesnis 2,0 x 2,0 mm). Tinklelio svoris 45 ± 5 g/m². Tinklelis gali būti karpomas iki norimo dydžio. Privalumas, kad tinklelis turėtų pagalbines spalvotas linijas, kurios palengvina orientavimąsi. Galima fiksuoti siūlais ir tinklelių fiksavimo instrumentais. Sterilus. </t>
  </si>
  <si>
    <t>Chirurginis tinklelis 10x15</t>
  </si>
  <si>
    <t xml:space="preserve">Implantų tinklelis pilvo sienos plastikai 10x15±1 cm.  Tinklelis monofilamentinis polipropileno ar lygiavertės medžiagos didelių porų (porų dydis ne mažesnis 2,0 x 2,0 mm). Tinklelio svoris 45 ± 5 g/m². Tinklelis gali būti karpomas iki norimo dydžio. Privalumas, kad tinklelis turėtų pagalbines spalvotas linijas, kurios palengvina orientavimąsi. Galima fiksuoti siūlais ir tinklelių fiksavimo instrumentais. Sterilus. </t>
  </si>
  <si>
    <t>Bipolinės žnyplės, skirtos laparoskopinėms operacijoms</t>
  </si>
  <si>
    <t>Viso:</t>
  </si>
  <si>
    <t>Vienkartiniai, lenkti mechaninės siūlės aparatai su peiliu, skirti žemam tiesiosios žarnos uždarymui ir nupjovimui. Siūlės ilgis 51 mm, peilio ilgis iki 40 mm. Erdvės, į kurią telpa aparatas, tiesės ilgis iki 30 mm. Atidarytos kabutės aukštis 3.5 mm, uždarytos kabutės aukštis 1.5 mm. Formuojamos naujos kartos 3D formos kabutės. Kasetės su paviršiuje esančiais iškilumais, kurie neleidžia išslysti audiniui šūvio metu, taip pat užtikrina, kad kabutės tinkamai įeitų į joms skirtas kišenes. Kasetėje 46 kabutės. Aparatas uždaromas viena rankena, o aparato iššovimas vykdomas kita, tolimesne rankena. Leidžiamas daugkartinis aparato uždarymas-atidarymas, skirtas šauti 6 kartus. Aparatas turi būti užtaisytas mėlyna spalva pažymėta  kasete.</t>
  </si>
  <si>
    <t>Inkarai tinkleliui prišaudyti, 5 mm skersmens. Vienkartinis laparoskopinis išvaržų tinklelio fiksavimo instrumentas, kurio diametras 5 mm. 25 -30 iššaunamos kabutės arba sraigteliai viename instrumente. Kabutė ( inkaro formos ) arba sraigtelis absorbuojami, pagaminti iš polidioksanono arba lygiavertės absorbuojamos medžiagos.</t>
  </si>
  <si>
    <t>Linijinis  pjovėjas 60mm , susiuva ir nupjauna audinius atvirų operacijų metu. Abi instrumento pusės gali būti fiksuojamos, todėl prietaisą galima naudoti viena ranka. Iššovimo svirtys yra abejose instrumento pusėse. Instrumentą galima iššauti 8 kartus.
Šūvio metu suformuojamos 4 kabučių eilės po 2 eiles kiekvienoje pjūvio pusėje.  Kabutės pagamintos iš titano lydinio. Kabutės yra 3D formos, geresnei hemostazei pasiekti. Kasetė yra su paviršiuje esančiais iškilumais (GST  technologija), kurie neleidžia išslysti audiniui šūvio metu, taip pat užtikrina, kad kabutės tinkamai įeitų į joms skirtas kišenes. Instrumentas turi keletą apsauginių funkcijų: instrumento neįmanoma iššauti, jei neįdėta kasetė arba kasetė jau buvo iššauta; instrumento nepavyks atidaryti ir uždaryti jei peilis nėra pradinėje padėtyje. Instrumento rankena padengta guma, kad neslystų.</t>
  </si>
  <si>
    <t>60mm kasetė, uždarytos kabutės aukštis 1.5mm, atviros kabutės aukštis 3.7mm, tinkamos audiniams 1.5-2.4mm storio, 60 kabučių kasetėje. Kasetė yra su paviršiuje esančiais iškilumais (GST technologija), kurie neleidžia išslysti audiniui šūvio metu, taip pat užtikrina, kad kabutės tinkamai įeitų į joms skirtas kišenes. Turi tikti siūlomam linijiniam pjovėjui 60 mm.</t>
  </si>
  <si>
    <t>Sterilus, vienkartinis cirkuliarus organų siuvimo aparatas su anatomiškai išlenktu stiebu pagamintu iš nerūdijančio metalo. Uždaros kabutės aukštis reguliuojamas ranka nuo 1.5mm iki 2,2mm ir pažymimas indikatoriumi;  kabutės titano lydinio, atviros kabutės kojos aukštis 5,2mm. Naujos kartos 3D formos kabutės. Instrumentas motorizuotas, valdomas viena ranka su vienkartine baterija komplekte; išpjovimo mygtukas turi apsaugą nuo atsitiktinio jau iššauto instrumento panaudojimo; iššautas instrumentas atidaromas pasukant priveržimo sukiklį 2 pilnus apsisukimus prieš laikrodžio rodyklę. Priekalas nepasisuka atidarant instrumentą. Išorinis aparato skersmuo 25 mm, peilio Ø 20,4 mm., 22 kabučių.</t>
  </si>
  <si>
    <t>Cirkuliarus žarnų siuvimo aparatas. Sterilus, vienkartinis cirkuliarus organų siuvimo aparatas su anatomiškai išlenktu stiebu pagamintu iš nerūdijančio metalo. Uždaros kabutės aukštis reguliuojamas ranka nuo 1.5mm iki 2,2mm ir pažymimas indikatoriumi;  kabutės titano lydinio, atviros kabutės kojos aukštis 5,2mm. Naujos kartos 3D formos kabutės. Instrumentas motorizuotas, valdomas viena ranka su vienkartine baterija komplekte; išpjovimo mygtukas turi apsaugą nuo atsitiktinio jau iššauto instrumento panaudojimo; iššautas instrumentas atidaromas pasukant priveržimo sukiklį 2 pilnus apsisukimus prieš laikrodžio rodyklę. Priekalas nepasisuka atidarant instrumentą. Išorinis aparato skersmuo 29 mm, peilio Ø 20,4 mm., 26 kabučių.</t>
  </si>
  <si>
    <t>Ilgis 37 cm ± 0,2 cm, stiebo diametras 5 mm, žiaunų ilgis 20,3 mm± 0,1mm, pjovimo ilgis 18,5 mm ± 0,1 mm. Žnyplių žiaunos lenktos, padengtos danga mažinančia audinių kibimą. Nepertraukiama darbinės dalies rotacija 350°.</t>
  </si>
  <si>
    <t>SPS 1 priedas</t>
  </si>
  <si>
    <t>Vienkartinės medicinos priemonės chirurgijai (13454)</t>
  </si>
  <si>
    <t>PVM tarifas proc.</t>
  </si>
  <si>
    <t>Vieneto kaina, Eur (be PVM)</t>
  </si>
  <si>
    <t>Vieneto kaina, Eur (su PVM)</t>
  </si>
  <si>
    <t>Bendra kaina, Eur (be PVM)</t>
  </si>
  <si>
    <t>Bendra kaina, Eur (su PVM)</t>
  </si>
  <si>
    <t>TECHNINĖ SPECIFIKACIJA IR KAINA</t>
  </si>
  <si>
    <t>1. Prekių kokybė, žymėjimas, informacija vartotojui turi atitikti 93/42/EEC ir/ar MDR (ES) 2017/745 direktyvų reikalavimus. CE ženklinimas. Pateikti kartu su pasiūlymu tai įrodančius dokumentus.
2. Prekių charakteristikoms patvirtinti tiekėjai su pasiūlymu privalo pateikti techninių duomenų lapą ar lygiavertį gamintojo dokumentą.
3. Visoms nurodytoms konkrečioms medžiagoms ir/ar konkretiems prekių pavadinimams taikoma „arba lygiavertis“.
4. Tiekėjas, siūlantis lygiavertę prekę privalo patikimomis priemonėmis įrodyti, kad siūloma prekė yra lygiavertė ir visiškai atitinka techninėje specifikacijoje keliamus reikalavimus. 
5. Tiekėjas privalo įrodyti, kad siūlomos prekės atitinka šioje techninėje specifikacijoje nurodytus reikalavimus - kartu su pasiūlymu tiekėjas turi pateikti prekių gamintojo techninius dokumentus,  įrodančius techninėje specifikacijoje nustatytų reikalavimų atitikimą lietuvių kalba (reikalavimai dokumentų vertimui pateikti Bendrųjų pirkimo sąlygų 5.7 p., lietuvių kalba privaloma pateikti tik techninę informaciją, kuri įrodo siūlomų prekių atitikimą techninės specifikacijos reikalavimams). Teikiamuose gamintojo techniniuose dokumentuose tiekėjas turi pažymėti informaciją (pabraukti ar spalvotai pažymėti arba rodyklėmis nurodyti ar pan.), kuri įrodo prekių atitikimą techninės specifikacijos reikalavimams ir prie pažymėtos informacijos turi įrašyti techninės specifikacijos punktų numerius, kuriuose nurodyti reikalavimai. Perkančioji organizacija gali prašyti tiekėjo pateikti prekių gamintojo techninių dokumentų originalus, tiekėjui jų nepateikus – pasiūlymą atmesti. Pastaba. Jei techniniai duomenys, įrodantys, kad prekės atitinka techninės specifikacijos reikalavimus, pateikti bendruose gamintojo dokumentuose (kataloguose, brošiūrose ar pan.) ne lietuvių kalba (turėtų būti anglų kalba, nes ji laikoma tarptautine verslo komunikacijos kalba), tokiu atveju, nereikia pateikti viso dokumento vertimo į lietuvių kalbą, būtina pateikti vertimą į lietuvių kalbą tik tų dokumento vietų, kurios būtinos įrodymui, jog prekės atitinka techninės specifikacijos reikalavimus.
6. Galiojimo terminas turi būti ne trumpesnis nei 60 proc.  priemonės galiojimo termino pristatymo metu. 
*Prekės kodas gamintojo kataloge, jeigu gamintojas turi savo prekių katalogą.</t>
  </si>
  <si>
    <t>Maksimali priimtina pasiūlymo kaina įskaitant visus mokesčius</t>
  </si>
</sst>
</file>

<file path=xl/styles.xml><?xml version="1.0" encoding="utf-8"?>
<styleSheet xmlns="http://schemas.openxmlformats.org/spreadsheetml/2006/main">
  <numFmts count="2">
    <numFmt numFmtId="164" formatCode="#,##0\ _€"/>
    <numFmt numFmtId="171" formatCode="#,##0.00\ _€"/>
  </numFmts>
  <fonts count="15">
    <font>
      <sz val="11"/>
      <color theme="1"/>
      <name val="Calibri"/>
      <family val="2"/>
      <charset val="186"/>
      <scheme val="minor"/>
    </font>
    <font>
      <sz val="11"/>
      <color theme="1"/>
      <name val="Calibri"/>
      <family val="2"/>
      <charset val="186"/>
      <scheme val="minor"/>
    </font>
    <font>
      <sz val="11"/>
      <color rgb="FF006100"/>
      <name val="Calibri"/>
      <family val="2"/>
      <charset val="186"/>
      <scheme val="minor"/>
    </font>
    <font>
      <b/>
      <sz val="11"/>
      <name val="Arial"/>
      <family val="2"/>
      <charset val="186"/>
    </font>
    <font>
      <b/>
      <sz val="11"/>
      <color rgb="FF00B050"/>
      <name val="Arial"/>
      <family val="2"/>
      <charset val="186"/>
    </font>
    <font>
      <sz val="11"/>
      <color theme="1"/>
      <name val="Arial"/>
      <family val="2"/>
      <charset val="186"/>
    </font>
    <font>
      <b/>
      <sz val="12"/>
      <name val="Arial"/>
      <family val="2"/>
      <charset val="186"/>
    </font>
    <font>
      <sz val="12"/>
      <color theme="1"/>
      <name val="Arial"/>
      <family val="2"/>
      <charset val="186"/>
    </font>
    <font>
      <b/>
      <sz val="12"/>
      <color theme="1"/>
      <name val="Arial"/>
      <family val="2"/>
      <charset val="186"/>
    </font>
    <font>
      <b/>
      <sz val="11"/>
      <color theme="1"/>
      <name val="Arial"/>
      <family val="2"/>
      <charset val="186"/>
    </font>
    <font>
      <b/>
      <sz val="10"/>
      <name val="Times"/>
      <family val="1"/>
    </font>
    <font>
      <b/>
      <sz val="10"/>
      <color theme="1"/>
      <name val="Times"/>
      <family val="1"/>
    </font>
    <font>
      <sz val="11"/>
      <name val="Arial"/>
      <family val="2"/>
      <charset val="186"/>
    </font>
    <font>
      <b/>
      <sz val="10"/>
      <color rgb="FFFF0000"/>
      <name val="Times"/>
    </font>
    <font>
      <sz val="14"/>
      <color rgb="FFFF0000"/>
      <name val="Arial"/>
      <family val="2"/>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auto="1"/>
      </right>
      <top style="medium">
        <color indexed="64"/>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style="thin">
        <color auto="1"/>
      </bottom>
      <diagonal/>
    </border>
    <border>
      <left/>
      <right/>
      <top style="thin">
        <color indexed="64"/>
      </top>
      <bottom style="medium">
        <color indexed="64"/>
      </bottom>
      <diagonal/>
    </border>
    <border>
      <left style="thin">
        <color auto="1"/>
      </left>
      <right/>
      <top/>
      <bottom style="thin">
        <color auto="1"/>
      </bottom>
      <diagonal/>
    </border>
    <border>
      <left style="thin">
        <color auto="1"/>
      </left>
      <right/>
      <top style="thin">
        <color auto="1"/>
      </top>
      <bottom style="thin">
        <color auto="1"/>
      </bottom>
      <diagonal/>
    </border>
  </borders>
  <cellStyleXfs count="4">
    <xf numFmtId="0" fontId="0" fillId="0" borderId="0"/>
    <xf numFmtId="0" fontId="2" fillId="2" borderId="0" applyNumberFormat="0" applyBorder="0" applyAlignment="0" applyProtection="0"/>
    <xf numFmtId="0" fontId="1" fillId="0" borderId="0"/>
    <xf numFmtId="0" fontId="1" fillId="0" borderId="0"/>
  </cellStyleXfs>
  <cellXfs count="58">
    <xf numFmtId="0" fontId="0" fillId="0" borderId="0" xfId="0"/>
    <xf numFmtId="2" fontId="3" fillId="0" borderId="0" xfId="2" applyNumberFormat="1" applyFont="1" applyAlignment="1" applyProtection="1">
      <alignment horizontal="left" vertical="top"/>
      <protection locked="0"/>
    </xf>
    <xf numFmtId="0" fontId="4" fillId="0" borderId="0" xfId="2" applyFont="1" applyAlignment="1" applyProtection="1">
      <alignment horizontal="center" vertical="top"/>
      <protection locked="0"/>
    </xf>
    <xf numFmtId="0" fontId="5" fillId="0" borderId="0" xfId="2" applyFont="1" applyAlignment="1" applyProtection="1">
      <alignment horizontal="center" vertical="top"/>
      <protection locked="0"/>
    </xf>
    <xf numFmtId="1" fontId="5" fillId="0" borderId="0" xfId="2" applyNumberFormat="1" applyFont="1" applyAlignment="1" applyProtection="1">
      <alignment horizontal="center" vertical="top"/>
      <protection locked="0"/>
    </xf>
    <xf numFmtId="4" fontId="5" fillId="0" borderId="0" xfId="2" applyNumberFormat="1" applyFont="1" applyAlignment="1" applyProtection="1">
      <alignment horizontal="center" vertical="top"/>
      <protection locked="0"/>
    </xf>
    <xf numFmtId="0" fontId="5" fillId="0" borderId="0" xfId="2" applyFont="1" applyProtection="1">
      <protection locked="0"/>
    </xf>
    <xf numFmtId="0" fontId="7" fillId="0" borderId="0" xfId="2" applyFont="1" applyProtection="1">
      <protection locked="0"/>
    </xf>
    <xf numFmtId="0" fontId="7" fillId="3" borderId="0" xfId="2" applyFont="1" applyFill="1" applyProtection="1">
      <protection locked="0"/>
    </xf>
    <xf numFmtId="0" fontId="5" fillId="0" borderId="0" xfId="2" applyFont="1"/>
    <xf numFmtId="0" fontId="5" fillId="0" borderId="0" xfId="2" applyFont="1" applyAlignment="1">
      <alignment horizontal="center"/>
    </xf>
    <xf numFmtId="0" fontId="9" fillId="0" borderId="0" xfId="2" applyFont="1"/>
    <xf numFmtId="0" fontId="10" fillId="0" borderId="5" xfId="3" applyFont="1" applyBorder="1" applyAlignment="1">
      <alignment horizontal="center" vertical="center" wrapText="1"/>
    </xf>
    <xf numFmtId="0" fontId="10" fillId="0" borderId="6" xfId="3" applyFont="1" applyBorder="1" applyAlignment="1">
      <alignment horizontal="center" vertical="center" wrapText="1"/>
    </xf>
    <xf numFmtId="2" fontId="10" fillId="0" borderId="6" xfId="3" applyNumberFormat="1" applyFont="1" applyBorder="1" applyAlignment="1">
      <alignment horizontal="center" vertical="center" wrapText="1"/>
    </xf>
    <xf numFmtId="0" fontId="10" fillId="0" borderId="6" xfId="2" applyFont="1" applyBorder="1" applyAlignment="1" applyProtection="1">
      <alignment horizontal="center" vertical="center" wrapText="1"/>
      <protection locked="0"/>
    </xf>
    <xf numFmtId="0" fontId="5" fillId="0" borderId="10" xfId="2" applyFont="1" applyBorder="1" applyAlignment="1">
      <alignment horizontal="center" vertical="top"/>
    </xf>
    <xf numFmtId="2" fontId="12" fillId="0" borderId="11" xfId="3" applyNumberFormat="1" applyFont="1" applyBorder="1" applyAlignment="1">
      <alignment horizontal="left" vertical="top" wrapText="1"/>
    </xf>
    <xf numFmtId="2" fontId="12" fillId="0" borderId="11" xfId="3" applyNumberFormat="1" applyFont="1" applyBorder="1" applyAlignment="1">
      <alignment horizontal="left" vertical="top"/>
    </xf>
    <xf numFmtId="2" fontId="12" fillId="0" borderId="11" xfId="3" applyNumberFormat="1" applyFont="1" applyBorder="1" applyAlignment="1">
      <alignment horizontal="center" vertical="center" wrapText="1"/>
    </xf>
    <xf numFmtId="1" fontId="12" fillId="0" borderId="11" xfId="3" applyNumberFormat="1" applyFont="1" applyBorder="1" applyAlignment="1">
      <alignment horizontal="center" vertical="center" wrapText="1"/>
    </xf>
    <xf numFmtId="4" fontId="12" fillId="0" borderId="11" xfId="3" applyNumberFormat="1" applyFont="1" applyBorder="1" applyAlignment="1">
      <alignment horizontal="center" vertical="center" wrapText="1"/>
    </xf>
    <xf numFmtId="164" fontId="12" fillId="0" borderId="11" xfId="3" applyNumberFormat="1" applyFont="1" applyBorder="1" applyAlignment="1">
      <alignment horizontal="center" vertical="center" wrapText="1"/>
    </xf>
    <xf numFmtId="2" fontId="12" fillId="0" borderId="12" xfId="3" applyNumberFormat="1" applyFont="1" applyBorder="1" applyAlignment="1">
      <alignment horizontal="center" vertical="center"/>
    </xf>
    <xf numFmtId="1" fontId="12" fillId="0" borderId="11" xfId="3" applyNumberFormat="1" applyFont="1" applyBorder="1" applyAlignment="1">
      <alignment horizontal="left" vertical="top" wrapText="1"/>
    </xf>
    <xf numFmtId="0" fontId="5" fillId="0" borderId="0" xfId="2" applyFont="1" applyAlignment="1">
      <alignment vertical="top"/>
    </xf>
    <xf numFmtId="1" fontId="12" fillId="0" borderId="11" xfId="3" applyNumberFormat="1" applyFont="1" applyBorder="1" applyAlignment="1">
      <alignment horizontal="left" vertical="top"/>
    </xf>
    <xf numFmtId="0" fontId="12" fillId="0" borderId="11" xfId="3" applyFont="1" applyBorder="1" applyAlignment="1">
      <alignment horizontal="left" vertical="top" wrapText="1"/>
    </xf>
    <xf numFmtId="1" fontId="12" fillId="0" borderId="11" xfId="3" applyNumberFormat="1" applyFont="1" applyBorder="1" applyAlignment="1">
      <alignment horizontal="center" vertical="center"/>
    </xf>
    <xf numFmtId="1" fontId="5" fillId="0" borderId="0" xfId="2" applyNumberFormat="1" applyFont="1" applyAlignment="1">
      <alignment horizontal="center"/>
    </xf>
    <xf numFmtId="0" fontId="9" fillId="0" borderId="11" xfId="2" applyFont="1" applyBorder="1" applyAlignment="1">
      <alignment horizontal="center"/>
    </xf>
    <xf numFmtId="4" fontId="9" fillId="0" borderId="13" xfId="2" applyNumberFormat="1" applyFont="1" applyBorder="1" applyAlignment="1">
      <alignment horizontal="center"/>
    </xf>
    <xf numFmtId="4" fontId="9" fillId="0" borderId="9" xfId="2" applyNumberFormat="1" applyFont="1" applyBorder="1" applyAlignment="1">
      <alignment horizontal="center"/>
    </xf>
    <xf numFmtId="4" fontId="5" fillId="0" borderId="0" xfId="2" applyNumberFormat="1" applyFont="1" applyAlignment="1">
      <alignment horizontal="center"/>
    </xf>
    <xf numFmtId="0" fontId="5" fillId="0" borderId="0" xfId="2" applyFont="1" applyAlignment="1">
      <alignment horizontal="left"/>
    </xf>
    <xf numFmtId="4" fontId="5" fillId="0" borderId="0" xfId="2" applyNumberFormat="1" applyFont="1"/>
    <xf numFmtId="0" fontId="9" fillId="0" borderId="13" xfId="2" applyFont="1" applyBorder="1" applyAlignment="1">
      <alignment horizontal="center"/>
    </xf>
    <xf numFmtId="0" fontId="10" fillId="4" borderId="6" xfId="1" applyFont="1" applyFill="1" applyBorder="1" applyAlignment="1" applyProtection="1">
      <alignment horizontal="center" vertical="center" wrapText="1"/>
      <protection locked="0"/>
    </xf>
    <xf numFmtId="0" fontId="10" fillId="4" borderId="6" xfId="2" applyFont="1" applyFill="1" applyBorder="1" applyAlignment="1" applyProtection="1">
      <alignment horizontal="center" vertical="center" wrapText="1"/>
      <protection locked="0"/>
    </xf>
    <xf numFmtId="0" fontId="10" fillId="4" borderId="7" xfId="1" applyFont="1" applyFill="1" applyBorder="1" applyAlignment="1" applyProtection="1">
      <alignment horizontal="center" vertical="center" wrapText="1"/>
      <protection locked="0"/>
    </xf>
    <xf numFmtId="0" fontId="11" fillId="4" borderId="8" xfId="0" applyFont="1" applyFill="1" applyBorder="1" applyAlignment="1">
      <alignment horizontal="center" vertical="center" wrapText="1"/>
    </xf>
    <xf numFmtId="0" fontId="5" fillId="0" borderId="0" xfId="2" applyFont="1" applyAlignment="1" applyProtection="1">
      <alignment horizontal="center" vertical="top"/>
      <protection locked="0"/>
    </xf>
    <xf numFmtId="2" fontId="6" fillId="0" borderId="0" xfId="2" applyNumberFormat="1" applyFont="1" applyAlignment="1" applyProtection="1">
      <alignment horizontal="center" vertical="top"/>
      <protection locked="0"/>
    </xf>
    <xf numFmtId="2" fontId="6" fillId="3" borderId="1" xfId="2" applyNumberFormat="1" applyFont="1" applyFill="1" applyBorder="1" applyAlignment="1" applyProtection="1">
      <alignment horizontal="center" vertical="top"/>
      <protection locked="0"/>
    </xf>
    <xf numFmtId="0" fontId="8" fillId="0" borderId="2" xfId="2" applyFont="1" applyBorder="1" applyAlignment="1">
      <alignment horizontal="center" vertical="top"/>
    </xf>
    <xf numFmtId="0" fontId="8" fillId="0" borderId="3" xfId="2" applyFont="1" applyBorder="1" applyAlignment="1">
      <alignment horizontal="center" vertical="top"/>
    </xf>
    <xf numFmtId="0" fontId="8" fillId="0" borderId="3" xfId="2" applyFont="1" applyBorder="1" applyAlignment="1">
      <alignment horizontal="center"/>
    </xf>
    <xf numFmtId="0" fontId="8" fillId="0" borderId="4" xfId="2" applyFont="1" applyBorder="1" applyAlignment="1">
      <alignment horizontal="center"/>
    </xf>
    <xf numFmtId="0" fontId="5" fillId="0" borderId="14" xfId="2" applyFont="1" applyBorder="1" applyAlignment="1">
      <alignment horizontal="left" vertical="top" wrapText="1"/>
    </xf>
    <xf numFmtId="0" fontId="5" fillId="0" borderId="14" xfId="2" applyFont="1" applyBorder="1" applyAlignment="1">
      <alignment horizontal="left" vertical="top"/>
    </xf>
    <xf numFmtId="0" fontId="11" fillId="4" borderId="15" xfId="0" applyFont="1" applyFill="1" applyBorder="1" applyAlignment="1">
      <alignment horizontal="center" vertical="center" wrapText="1"/>
    </xf>
    <xf numFmtId="1" fontId="12" fillId="0" borderId="16" xfId="3" applyNumberFormat="1" applyFont="1" applyBorder="1" applyAlignment="1">
      <alignment horizontal="left" vertical="top" wrapText="1"/>
    </xf>
    <xf numFmtId="1" fontId="12" fillId="0" borderId="16" xfId="3" applyNumberFormat="1" applyFont="1" applyBorder="1" applyAlignment="1">
      <alignment horizontal="left" vertical="top"/>
    </xf>
    <xf numFmtId="0" fontId="5" fillId="0" borderId="11" xfId="2" applyFont="1" applyBorder="1" applyAlignment="1">
      <alignment vertical="top"/>
    </xf>
    <xf numFmtId="0" fontId="5" fillId="0" borderId="11" xfId="2" applyFont="1" applyBorder="1" applyAlignment="1">
      <alignment horizontal="center" vertical="center"/>
    </xf>
    <xf numFmtId="0" fontId="13" fillId="0" borderId="11" xfId="3" applyFont="1" applyBorder="1" applyAlignment="1">
      <alignment horizontal="center" vertical="center" wrapText="1"/>
    </xf>
    <xf numFmtId="2" fontId="14" fillId="0" borderId="11" xfId="3" applyNumberFormat="1" applyFont="1" applyBorder="1" applyAlignment="1">
      <alignment horizontal="center" vertical="center" wrapText="1"/>
    </xf>
    <xf numFmtId="171" fontId="12" fillId="0" borderId="11" xfId="3" applyNumberFormat="1" applyFont="1" applyBorder="1" applyAlignment="1">
      <alignment horizontal="center" vertical="center" wrapText="1"/>
    </xf>
  </cellXfs>
  <cellStyles count="4">
    <cellStyle name="Good" xfId="1" builtinId="26"/>
    <cellStyle name="Normal" xfId="0" builtinId="0"/>
    <cellStyle name="Normal 26 2" xfId="3"/>
    <cellStyle name="Normal 6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Q18"/>
  <sheetViews>
    <sheetView tabSelected="1" zoomScale="60" zoomScaleNormal="60" workbookViewId="0">
      <selection activeCell="G8" sqref="G8"/>
    </sheetView>
  </sheetViews>
  <sheetFormatPr defaultColWidth="9.109375" defaultRowHeight="13.8" outlineLevelCol="1"/>
  <cols>
    <col min="1" max="1" width="8.33203125" style="9" customWidth="1"/>
    <col min="2" max="2" width="22.109375" style="9" customWidth="1"/>
    <col min="3" max="3" width="13.33203125" style="9" customWidth="1"/>
    <col min="4" max="4" width="63.88671875" style="9" customWidth="1"/>
    <col min="5" max="5" width="10.6640625" style="10" customWidth="1"/>
    <col min="6" max="6" width="14" style="9" customWidth="1"/>
    <col min="7" max="7" width="11.33203125" style="10" customWidth="1"/>
    <col min="8" max="9" width="9.6640625" style="9" customWidth="1"/>
    <col min="10" max="10" width="21.77734375" style="10" customWidth="1"/>
    <col min="11" max="11" width="29.33203125" style="10" customWidth="1"/>
    <col min="12" max="12" width="25.88671875" style="10" customWidth="1" outlineLevel="1"/>
    <col min="13" max="13" width="18.44140625" style="10" customWidth="1" outlineLevel="1"/>
    <col min="14" max="14" width="16" style="10" customWidth="1" outlineLevel="1"/>
    <col min="15" max="15" width="21.33203125" style="10" customWidth="1"/>
    <col min="16" max="16" width="24" style="25" customWidth="1"/>
    <col min="17" max="17" width="20" style="9" customWidth="1"/>
    <col min="18" max="18" width="37.33203125" style="9" customWidth="1"/>
    <col min="19" max="16384" width="9.109375" style="9"/>
  </cols>
  <sheetData>
    <row r="2" spans="1:17" s="6" customFormat="1" ht="13.5" customHeight="1">
      <c r="A2" s="1" t="s">
        <v>0</v>
      </c>
      <c r="B2" s="2"/>
      <c r="C2" s="2"/>
      <c r="D2" s="3"/>
      <c r="E2" s="3"/>
      <c r="F2" s="4"/>
      <c r="G2" s="5"/>
      <c r="H2" s="5"/>
      <c r="I2" s="5"/>
      <c r="J2" s="41" t="s">
        <v>36</v>
      </c>
      <c r="K2" s="41"/>
    </row>
    <row r="3" spans="1:17" s="7" customFormat="1" ht="15.6">
      <c r="A3" s="42" t="s">
        <v>43</v>
      </c>
      <c r="B3" s="42"/>
      <c r="C3" s="42"/>
      <c r="D3" s="42"/>
      <c r="E3" s="42"/>
      <c r="F3" s="42"/>
      <c r="G3" s="42"/>
      <c r="H3" s="42"/>
      <c r="I3" s="42"/>
      <c r="J3" s="42"/>
      <c r="K3" s="42"/>
      <c r="L3" s="42"/>
      <c r="M3" s="42"/>
      <c r="N3" s="42"/>
      <c r="O3" s="42"/>
    </row>
    <row r="4" spans="1:17" s="8" customFormat="1" ht="15.6">
      <c r="A4" s="43" t="s">
        <v>37</v>
      </c>
      <c r="B4" s="43"/>
      <c r="C4" s="43"/>
      <c r="D4" s="43"/>
      <c r="E4" s="43"/>
      <c r="F4" s="43"/>
      <c r="G4" s="43"/>
      <c r="H4" s="43"/>
      <c r="I4" s="43"/>
      <c r="J4" s="43"/>
      <c r="K4" s="43"/>
      <c r="L4" s="43"/>
      <c r="M4" s="43"/>
      <c r="N4" s="43"/>
      <c r="O4" s="43"/>
    </row>
    <row r="5" spans="1:17" ht="170.25" customHeight="1" thickBot="1">
      <c r="A5" s="48" t="s">
        <v>44</v>
      </c>
      <c r="B5" s="49"/>
      <c r="C5" s="49"/>
      <c r="D5" s="49"/>
      <c r="E5" s="49"/>
      <c r="F5" s="49"/>
      <c r="G5" s="49"/>
      <c r="H5" s="49"/>
      <c r="I5" s="49"/>
      <c r="J5" s="49"/>
      <c r="K5" s="49"/>
      <c r="L5" s="49"/>
      <c r="M5" s="49"/>
      <c r="N5" s="49"/>
      <c r="P5" s="6"/>
    </row>
    <row r="6" spans="1:17" ht="16.2" thickBot="1">
      <c r="A6" s="44" t="s">
        <v>1</v>
      </c>
      <c r="B6" s="45"/>
      <c r="C6" s="45"/>
      <c r="D6" s="45"/>
      <c r="E6" s="45"/>
      <c r="F6" s="45"/>
      <c r="G6" s="45"/>
      <c r="H6" s="45"/>
      <c r="I6" s="45"/>
      <c r="J6" s="45"/>
      <c r="K6" s="45"/>
      <c r="L6" s="46"/>
      <c r="M6" s="46"/>
      <c r="N6" s="47"/>
      <c r="O6" s="11"/>
      <c r="P6" s="6"/>
    </row>
    <row r="7" spans="1:17" ht="52.8">
      <c r="A7" s="12" t="s">
        <v>2</v>
      </c>
      <c r="B7" s="13" t="s">
        <v>3</v>
      </c>
      <c r="C7" s="13" t="s">
        <v>4</v>
      </c>
      <c r="D7" s="13" t="s">
        <v>5</v>
      </c>
      <c r="E7" s="13" t="s">
        <v>6</v>
      </c>
      <c r="F7" s="14" t="s">
        <v>7</v>
      </c>
      <c r="G7" s="37" t="s">
        <v>39</v>
      </c>
      <c r="H7" s="15" t="s">
        <v>38</v>
      </c>
      <c r="I7" s="38" t="s">
        <v>40</v>
      </c>
      <c r="J7" s="37" t="s">
        <v>41</v>
      </c>
      <c r="K7" s="39" t="s">
        <v>42</v>
      </c>
      <c r="L7" s="40" t="s">
        <v>8</v>
      </c>
      <c r="M7" s="40" t="s">
        <v>9</v>
      </c>
      <c r="N7" s="50" t="s">
        <v>10</v>
      </c>
      <c r="O7" s="55" t="s">
        <v>45</v>
      </c>
      <c r="P7" s="54" t="s">
        <v>11</v>
      </c>
    </row>
    <row r="8" spans="1:17" ht="151.80000000000001">
      <c r="A8" s="16">
        <v>1</v>
      </c>
      <c r="B8" s="17" t="s">
        <v>12</v>
      </c>
      <c r="C8" s="18" t="s">
        <v>13</v>
      </c>
      <c r="D8" s="17" t="s">
        <v>29</v>
      </c>
      <c r="E8" s="19" t="s">
        <v>14</v>
      </c>
      <c r="F8" s="20">
        <v>36</v>
      </c>
      <c r="G8" s="21"/>
      <c r="H8" s="22">
        <v>5</v>
      </c>
      <c r="I8" s="57">
        <f>G8*(1+H8/100)</f>
        <v>0</v>
      </c>
      <c r="J8" s="21">
        <f>F8*G8</f>
        <v>0</v>
      </c>
      <c r="K8" s="23">
        <f>J8*(1+H8/100)</f>
        <v>0</v>
      </c>
      <c r="L8" s="24"/>
      <c r="M8" s="24"/>
      <c r="N8" s="51"/>
      <c r="O8" s="56">
        <v>14742</v>
      </c>
      <c r="P8" s="53"/>
      <c r="Q8" s="25"/>
    </row>
    <row r="9" spans="1:17" ht="82.8">
      <c r="A9" s="16">
        <v>2</v>
      </c>
      <c r="B9" s="17" t="s">
        <v>15</v>
      </c>
      <c r="C9" s="18" t="s">
        <v>16</v>
      </c>
      <c r="D9" s="17" t="s">
        <v>30</v>
      </c>
      <c r="E9" s="19" t="s">
        <v>14</v>
      </c>
      <c r="F9" s="20">
        <v>20</v>
      </c>
      <c r="G9" s="21"/>
      <c r="H9" s="22">
        <v>5</v>
      </c>
      <c r="I9" s="57">
        <f t="shared" ref="I9:I16" si="0">G9*(1+H9/100)</f>
        <v>0</v>
      </c>
      <c r="J9" s="21">
        <f t="shared" ref="J9:J11" si="1">F9*G9</f>
        <v>0</v>
      </c>
      <c r="K9" s="23">
        <f t="shared" ref="K9:K16" si="2">J9*(1+H9/100)</f>
        <v>0</v>
      </c>
      <c r="L9" s="24"/>
      <c r="M9" s="24"/>
      <c r="N9" s="51"/>
      <c r="O9" s="56">
        <v>5565</v>
      </c>
      <c r="P9" s="53"/>
      <c r="Q9" s="25"/>
    </row>
    <row r="10" spans="1:17" ht="193.2">
      <c r="A10" s="16">
        <v>3</v>
      </c>
      <c r="B10" s="17" t="s">
        <v>17</v>
      </c>
      <c r="C10" s="18" t="s">
        <v>18</v>
      </c>
      <c r="D10" s="17" t="s">
        <v>31</v>
      </c>
      <c r="E10" s="19" t="s">
        <v>14</v>
      </c>
      <c r="F10" s="20">
        <v>60</v>
      </c>
      <c r="G10" s="21"/>
      <c r="H10" s="22">
        <v>5</v>
      </c>
      <c r="I10" s="57">
        <f t="shared" si="0"/>
        <v>0</v>
      </c>
      <c r="J10" s="21">
        <f t="shared" si="1"/>
        <v>0</v>
      </c>
      <c r="K10" s="23">
        <f t="shared" si="2"/>
        <v>0</v>
      </c>
      <c r="L10" s="24"/>
      <c r="M10" s="24"/>
      <c r="N10" s="51"/>
      <c r="O10" s="56">
        <v>6615</v>
      </c>
      <c r="P10" s="53"/>
      <c r="Q10" s="25"/>
    </row>
    <row r="11" spans="1:17" ht="82.8">
      <c r="A11" s="16">
        <v>4</v>
      </c>
      <c r="B11" s="17" t="s">
        <v>19</v>
      </c>
      <c r="C11" s="18" t="s">
        <v>13</v>
      </c>
      <c r="D11" s="17" t="s">
        <v>32</v>
      </c>
      <c r="E11" s="19" t="s">
        <v>14</v>
      </c>
      <c r="F11" s="20">
        <v>120</v>
      </c>
      <c r="G11" s="21"/>
      <c r="H11" s="22">
        <v>5</v>
      </c>
      <c r="I11" s="57">
        <f t="shared" si="0"/>
        <v>0</v>
      </c>
      <c r="J11" s="21">
        <f t="shared" si="1"/>
        <v>0</v>
      </c>
      <c r="K11" s="23">
        <f t="shared" si="2"/>
        <v>0</v>
      </c>
      <c r="L11" s="24"/>
      <c r="M11" s="24"/>
      <c r="N11" s="51"/>
      <c r="O11" s="56">
        <v>13860</v>
      </c>
      <c r="P11" s="53"/>
      <c r="Q11" s="25"/>
    </row>
    <row r="12" spans="1:17" ht="151.80000000000001">
      <c r="A12" s="16">
        <v>5</v>
      </c>
      <c r="B12" s="17" t="s">
        <v>20</v>
      </c>
      <c r="C12" s="18" t="s">
        <v>13</v>
      </c>
      <c r="D12" s="17" t="s">
        <v>33</v>
      </c>
      <c r="E12" s="19" t="s">
        <v>14</v>
      </c>
      <c r="F12" s="20">
        <v>3</v>
      </c>
      <c r="G12" s="21"/>
      <c r="H12" s="22">
        <v>5</v>
      </c>
      <c r="I12" s="57">
        <f t="shared" si="0"/>
        <v>0</v>
      </c>
      <c r="J12" s="21">
        <f>F12*G12</f>
        <v>0</v>
      </c>
      <c r="K12" s="23">
        <f t="shared" si="2"/>
        <v>0</v>
      </c>
      <c r="L12" s="26"/>
      <c r="M12" s="26"/>
      <c r="N12" s="52"/>
      <c r="O12" s="56">
        <v>1449</v>
      </c>
      <c r="P12" s="53"/>
      <c r="Q12" s="25"/>
    </row>
    <row r="13" spans="1:17" ht="165.6">
      <c r="A13" s="16">
        <v>6</v>
      </c>
      <c r="B13" s="27" t="s">
        <v>21</v>
      </c>
      <c r="C13" s="18" t="s">
        <v>13</v>
      </c>
      <c r="D13" s="27" t="s">
        <v>34</v>
      </c>
      <c r="E13" s="19" t="s">
        <v>14</v>
      </c>
      <c r="F13" s="28">
        <v>36</v>
      </c>
      <c r="G13" s="21"/>
      <c r="H13" s="22">
        <v>5</v>
      </c>
      <c r="I13" s="57">
        <f t="shared" si="0"/>
        <v>0</v>
      </c>
      <c r="J13" s="21">
        <f>F13*G13</f>
        <v>0</v>
      </c>
      <c r="K13" s="23">
        <f>J13*(1+H13/100)</f>
        <v>0</v>
      </c>
      <c r="L13" s="26"/>
      <c r="M13" s="26"/>
      <c r="N13" s="52"/>
      <c r="O13" s="56">
        <v>17388</v>
      </c>
      <c r="P13" s="53"/>
      <c r="Q13" s="25"/>
    </row>
    <row r="14" spans="1:17" ht="96.6">
      <c r="A14" s="16">
        <v>7</v>
      </c>
      <c r="B14" s="27" t="s">
        <v>22</v>
      </c>
      <c r="C14" s="18" t="s">
        <v>23</v>
      </c>
      <c r="D14" s="27" t="s">
        <v>24</v>
      </c>
      <c r="E14" s="19" t="s">
        <v>14</v>
      </c>
      <c r="F14" s="28">
        <v>40</v>
      </c>
      <c r="G14" s="21"/>
      <c r="H14" s="22">
        <v>5</v>
      </c>
      <c r="I14" s="57">
        <f t="shared" si="0"/>
        <v>0</v>
      </c>
      <c r="J14" s="21">
        <f t="shared" ref="J14:J16" si="3">F14*G14</f>
        <v>0</v>
      </c>
      <c r="K14" s="23">
        <f t="shared" si="2"/>
        <v>0</v>
      </c>
      <c r="L14" s="26"/>
      <c r="M14" s="26"/>
      <c r="N14" s="52"/>
      <c r="O14" s="56">
        <v>210</v>
      </c>
      <c r="P14" s="53"/>
      <c r="Q14" s="25"/>
    </row>
    <row r="15" spans="1:17" ht="96.6">
      <c r="A15" s="16">
        <v>8</v>
      </c>
      <c r="B15" s="27" t="s">
        <v>25</v>
      </c>
      <c r="C15" s="18" t="s">
        <v>23</v>
      </c>
      <c r="D15" s="27" t="s">
        <v>26</v>
      </c>
      <c r="E15" s="19" t="s">
        <v>14</v>
      </c>
      <c r="F15" s="28">
        <v>20</v>
      </c>
      <c r="G15" s="21"/>
      <c r="H15" s="22">
        <v>5</v>
      </c>
      <c r="I15" s="57">
        <f t="shared" si="0"/>
        <v>0</v>
      </c>
      <c r="J15" s="21">
        <f t="shared" si="3"/>
        <v>0</v>
      </c>
      <c r="K15" s="23">
        <f>J15*(1+H15/100)</f>
        <v>0</v>
      </c>
      <c r="L15" s="26"/>
      <c r="M15" s="26"/>
      <c r="N15" s="52"/>
      <c r="O15" s="56">
        <v>126</v>
      </c>
      <c r="P15" s="53"/>
      <c r="Q15" s="25"/>
    </row>
    <row r="16" spans="1:17" ht="55.2">
      <c r="A16" s="16">
        <v>9</v>
      </c>
      <c r="B16" s="27" t="s">
        <v>27</v>
      </c>
      <c r="C16" s="18" t="s">
        <v>13</v>
      </c>
      <c r="D16" s="27" t="s">
        <v>35</v>
      </c>
      <c r="E16" s="19" t="s">
        <v>14</v>
      </c>
      <c r="F16" s="28">
        <v>48</v>
      </c>
      <c r="G16" s="21"/>
      <c r="H16" s="22">
        <v>5</v>
      </c>
      <c r="I16" s="57">
        <f t="shared" si="0"/>
        <v>0</v>
      </c>
      <c r="J16" s="21">
        <f t="shared" si="3"/>
        <v>0</v>
      </c>
      <c r="K16" s="23">
        <f t="shared" si="2"/>
        <v>0</v>
      </c>
      <c r="L16" s="26"/>
      <c r="M16" s="26"/>
      <c r="N16" s="52"/>
      <c r="O16" s="56">
        <v>23889.599999999999</v>
      </c>
      <c r="P16" s="53"/>
      <c r="Q16" s="25"/>
    </row>
    <row r="17" spans="4:15">
      <c r="F17" s="29"/>
      <c r="H17" s="30" t="s">
        <v>28</v>
      </c>
      <c r="I17" s="36"/>
      <c r="J17" s="31"/>
      <c r="K17" s="32"/>
      <c r="L17" s="33"/>
      <c r="M17" s="33"/>
      <c r="N17" s="33"/>
      <c r="O17" s="34"/>
    </row>
    <row r="18" spans="4:15">
      <c r="D18" s="35"/>
    </row>
  </sheetData>
  <mergeCells count="6">
    <mergeCell ref="J2:K2"/>
    <mergeCell ref="A3:O3"/>
    <mergeCell ref="A4:O4"/>
    <mergeCell ref="A6:K6"/>
    <mergeCell ref="L6:N6"/>
    <mergeCell ref="A5:N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VULSK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Zbignevas Martiševskis</dc:creator>
  <cp:lastModifiedBy>Rita</cp:lastModifiedBy>
  <dcterms:created xsi:type="dcterms:W3CDTF">2026-10-19T12:35:45Z</dcterms:created>
  <dcterms:modified xsi:type="dcterms:W3CDTF">2026-11-04T13:01:45Z</dcterms:modified>
</cp:coreProperties>
</file>