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03026\Desktop\2026-m-pirkimai\Pirkimų dokumentai\Skelbiama apklausa\PU-1197 Garažo patalpų remontas Šermukšnių g. 4, Vilnius\"/>
    </mc:Choice>
  </mc:AlternateContent>
  <xr:revisionPtr revIDLastSave="0" documentId="13_ncr:1_{785A0AD5-A7B8-41D4-A873-A8BF19E7084E}" xr6:coauthVersionLast="47" xr6:coauthVersionMax="47" xr10:uidLastSave="{00000000-0000-0000-0000-000000000000}"/>
  <bookViews>
    <workbookView xWindow="-108" yWindow="-108" windowWidth="23256" windowHeight="12456" xr2:uid="{FA1DC2C4-85AF-4E11-804F-7ED169425AD3}"/>
  </bookViews>
  <sheets>
    <sheet name="Sheet1" sheetId="1" r:id="rId1"/>
    <sheet name="Sheet3" sheetId="3" r:id="rId2"/>
    <sheet name="Sheet2" sheetId="2" r:id="rId3"/>
  </sheets>
  <definedNames>
    <definedName name="_xlnm.Print_Titles" localSheetId="0">Sheet1!$7:$8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1" l="1"/>
  <c r="F40" i="1"/>
  <c r="F34" i="1"/>
  <c r="F41" i="1" l="1"/>
  <c r="F42" i="1" s="1"/>
  <c r="F43" i="1" s="1"/>
</calcChain>
</file>

<file path=xl/sharedStrings.xml><?xml version="1.0" encoding="utf-8"?>
<sst xmlns="http://schemas.openxmlformats.org/spreadsheetml/2006/main" count="83" uniqueCount="58">
  <si>
    <t xml:space="preserve">Darbų ir išlaidų </t>
  </si>
  <si>
    <t>aprašymai</t>
  </si>
  <si>
    <t>Kiekis</t>
  </si>
  <si>
    <t>Mato</t>
  </si>
  <si>
    <t>vnt</t>
  </si>
  <si>
    <t xml:space="preserve">Kaina  EUR       </t>
  </si>
  <si>
    <t>BENDRASTATYBINIAI DARBAI</t>
  </si>
  <si>
    <t>Radiatorių išmontavimas, kai jų masė iki 80 kg</t>
  </si>
  <si>
    <t>m2</t>
  </si>
  <si>
    <t>Garažo betoninių grindų remontas ir paruošimas  k8=1.09</t>
  </si>
  <si>
    <t>Seno linoleumo nuėmimas</t>
  </si>
  <si>
    <t>Keraminių plytelių praplatintom siūlėm danga, kai plytelės klijuojamos sausų klijų mišiniais</t>
  </si>
  <si>
    <t>Pakabinamų lubų remontas</t>
  </si>
  <si>
    <t>Anksčiau dažytų lubų gerasis dažymas emulsiniais dažais, nuvalant senus dažus ir glaistant</t>
  </si>
  <si>
    <t>Anksčiau dažytų vidaus paviršių gerasis dažymas emulsiniais dažais, nuvalant senus dažus ir glaistant</t>
  </si>
  <si>
    <t>Plastikinių langų keitimas mūro sienose</t>
  </si>
  <si>
    <t>Elektrinių radiatorių įrengimas</t>
  </si>
  <si>
    <t>Bendrojo naudojimo patalpų durų keitimas  (išorės plieninės durys)  (m2 bloko)</t>
  </si>
  <si>
    <t>Segmentinių pakeliamų vartų 4500x2150mm (standartinio pakilimo) su el. pavara ir automatika įrengimas</t>
  </si>
  <si>
    <t>vnt.</t>
  </si>
  <si>
    <t>kompl.</t>
  </si>
  <si>
    <t>LED šviestuvų montavimas</t>
  </si>
  <si>
    <t>Elektros skydelių demontavimas  k1=0.50,k3=0.000</t>
  </si>
  <si>
    <t>Vienfazio įvado skydelių montavimas</t>
  </si>
  <si>
    <t>Hermetinių ir pusiauhermetinių jungiklių montavimas</t>
  </si>
  <si>
    <t>Hermetinių ir pusiauhermetinių rozečių montavimas</t>
  </si>
  <si>
    <t>Liukų blokų su kopėčiomis įstatymas perdenginiuose</t>
  </si>
  <si>
    <t>Sanmazge sanitarinių prietaisų pakeitimas, dušinės įrengimas</t>
  </si>
  <si>
    <t>Sanmazgo kanalizacijos ir vandentiekio tinklų remontas ir atskirų dalių keitimas</t>
  </si>
  <si>
    <t>Vandens tūrinio šildytuvo demontavimas</t>
  </si>
  <si>
    <t>Tūrinio šildytuvo montavimas</t>
  </si>
  <si>
    <t xml:space="preserve">                         Pridėtinės vertės mokestis  21.00%</t>
  </si>
  <si>
    <t>Apsauginės ir priešgaisrinės signalizacijos sistemos įrengimas</t>
  </si>
  <si>
    <t>Senos elektro įrangos demontavimas, elektros instaliacijos darbai</t>
  </si>
  <si>
    <t>Viso 1:</t>
  </si>
  <si>
    <t>2. ELEKTRA</t>
  </si>
  <si>
    <t>3. SANTECHNIKA</t>
  </si>
  <si>
    <t>Viso 2:</t>
  </si>
  <si>
    <t>Viso 3:</t>
  </si>
  <si>
    <t>Stogo dengimas plieniniais profiliuotais lakštais (su komplektuojančiomis detalėmis)</t>
  </si>
  <si>
    <t>Paprastų ir vidutinio sudėtingumo skardos stogų išardymas</t>
  </si>
  <si>
    <t>Eil.</t>
  </si>
  <si>
    <t>Nr.</t>
  </si>
  <si>
    <t>Viso:</t>
  </si>
  <si>
    <t>Vieneto kaina, be PVM</t>
  </si>
  <si>
    <t>Viso, be PVM</t>
  </si>
  <si>
    <t>Pastabos</t>
  </si>
  <si>
    <t>Vartų angos tikslus matmenis nustatomos objekto apžiūros metu</t>
  </si>
  <si>
    <t>Garažo lietų grindų epoksidinės dervos pagrindu įrengimas ant betoninių grindų  k8=1.09</t>
  </si>
  <si>
    <t xml:space="preserve">Kiekius tiekėjas nustato objekto apžiūros metu </t>
  </si>
  <si>
    <t>Kiekius tiekėjas nustato objekto apžiūros metu</t>
  </si>
  <si>
    <t>Lango angos tikslūs matmenys nustatomi objekto apžiūros metu</t>
  </si>
  <si>
    <t>Durų angos tikslūs matmenys nustatomi objekto apžiūros metu</t>
  </si>
  <si>
    <t>GARAŽO PATALPŲ REMONTO DARBŲ IR KIEKIŲ  APRAŠYMO ŽINIARAŠTIS</t>
  </si>
  <si>
    <t>1 lentelė</t>
  </si>
  <si>
    <t xml:space="preserve">                         Viso žiniaraštyje:   </t>
  </si>
  <si>
    <t>Pirkimo sąlygų 3 priedo</t>
  </si>
  <si>
    <t>"Techninė specifikacija"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</si>
</sst>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?????0.0?;\-????0.0?;?"/>
    <numFmt numFmtId="165" formatCode="??????0.0?;\-?????0.0?;?"/>
    <numFmt numFmtId="166" formatCode="???????0.0?;\-??????0.0?;?"/>
    <numFmt numFmtId="167" formatCode="??????0.0?????;\-?????0.0?????;?"/>
    <numFmt numFmtId="168" formatCode="??0.0?????;\-?0.0?????;?"/>
    <numFmt numFmtId="169" formatCode="??????0.0???;\-?????0.0???;?"/>
    <numFmt numFmtId="170" formatCode="????????0.0?;\-???????0.0?;?"/>
  </numFmts>
  <fonts count="11">
    <font>
      <sz val="10"/>
      <name val="Arial"/>
      <charset val="186"/>
    </font>
    <font>
      <sz val="10"/>
      <name val="Arial Baltic"/>
      <charset val="186"/>
    </font>
    <font>
      <b/>
      <sz val="10"/>
      <name val="Arial Baltic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Courier New Baltic"/>
      <family val="3"/>
      <charset val="186"/>
    </font>
    <font>
      <sz val="10"/>
      <name val="MonospaceLT"/>
      <charset val="186"/>
    </font>
    <font>
      <b/>
      <sz val="10"/>
      <name val="MonospaceLT"/>
      <charset val="186"/>
    </font>
    <font>
      <b/>
      <sz val="10"/>
      <color rgb="FFFF0000"/>
      <name val="Courier New Baltic"/>
      <charset val="186"/>
    </font>
    <font>
      <b/>
      <sz val="10"/>
      <name val="Arial"/>
      <family val="2"/>
    </font>
    <font>
      <sz val="10.5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/>
    </xf>
    <xf numFmtId="166" fontId="5" fillId="0" borderId="0" xfId="0" applyNumberFormat="1" applyFont="1" applyAlignment="1">
      <alignment horizontal="right" vertical="top"/>
    </xf>
    <xf numFmtId="49" fontId="3" fillId="0" borderId="4" xfId="0" applyNumberFormat="1" applyFont="1" applyBorder="1" applyAlignment="1">
      <alignment horizontal="right" vertical="top"/>
    </xf>
    <xf numFmtId="49" fontId="1" fillId="0" borderId="6" xfId="0" applyNumberFormat="1" applyFont="1" applyBorder="1" applyAlignment="1">
      <alignment horizontal="right" vertical="top"/>
    </xf>
    <xf numFmtId="49" fontId="1" fillId="0" borderId="6" xfId="0" applyNumberFormat="1" applyFont="1" applyBorder="1" applyAlignment="1">
      <alignment horizontal="left" vertical="top" wrapText="1"/>
    </xf>
    <xf numFmtId="168" fontId="6" fillId="0" borderId="6" xfId="0" applyNumberFormat="1" applyFont="1" applyBorder="1" applyAlignment="1">
      <alignment horizontal="right" vertical="top"/>
    </xf>
    <xf numFmtId="169" fontId="6" fillId="0" borderId="6" xfId="0" applyNumberFormat="1" applyFont="1" applyBorder="1" applyAlignment="1">
      <alignment horizontal="right" vertical="top"/>
    </xf>
    <xf numFmtId="170" fontId="6" fillId="0" borderId="6" xfId="0" applyNumberFormat="1" applyFont="1" applyBorder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49" fontId="4" fillId="0" borderId="6" xfId="0" applyNumberFormat="1" applyFont="1" applyBorder="1" applyAlignment="1">
      <alignment horizontal="right" vertical="top"/>
    </xf>
    <xf numFmtId="164" fontId="6" fillId="0" borderId="6" xfId="0" applyNumberFormat="1" applyFont="1" applyBorder="1" applyAlignment="1">
      <alignment horizontal="right" vertical="top"/>
    </xf>
    <xf numFmtId="170" fontId="7" fillId="0" borderId="6" xfId="0" applyNumberFormat="1" applyFont="1" applyBorder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left" vertical="top" wrapText="1"/>
    </xf>
    <xf numFmtId="167" fontId="5" fillId="0" borderId="0" xfId="0" applyNumberFormat="1" applyFont="1" applyAlignment="1">
      <alignment horizontal="right" vertical="top"/>
    </xf>
    <xf numFmtId="164" fontId="5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166" fontId="5" fillId="0" borderId="0" xfId="0" applyNumberFormat="1" applyFont="1" applyAlignment="1">
      <alignment vertical="top"/>
    </xf>
    <xf numFmtId="49" fontId="1" fillId="0" borderId="1" xfId="0" applyNumberFormat="1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 wrapText="1"/>
    </xf>
    <xf numFmtId="168" fontId="6" fillId="0" borderId="1" xfId="0" applyNumberFormat="1" applyFont="1" applyBorder="1" applyAlignment="1">
      <alignment horizontal="right" vertical="top"/>
    </xf>
    <xf numFmtId="169" fontId="6" fillId="0" borderId="1" xfId="0" applyNumberFormat="1" applyFont="1" applyBorder="1" applyAlignment="1">
      <alignment horizontal="right" vertical="top"/>
    </xf>
    <xf numFmtId="49" fontId="1" fillId="0" borderId="2" xfId="0" applyNumberFormat="1" applyFont="1" applyBorder="1" applyAlignment="1">
      <alignment horizontal="right" vertical="top"/>
    </xf>
    <xf numFmtId="49" fontId="1" fillId="0" borderId="2" xfId="0" applyNumberFormat="1" applyFont="1" applyBorder="1" applyAlignment="1">
      <alignment horizontal="left" vertical="top" wrapText="1"/>
    </xf>
    <xf numFmtId="168" fontId="6" fillId="0" borderId="2" xfId="0" applyNumberFormat="1" applyFont="1" applyBorder="1" applyAlignment="1">
      <alignment horizontal="right" vertical="top"/>
    </xf>
    <xf numFmtId="169" fontId="6" fillId="0" borderId="2" xfId="0" applyNumberFormat="1" applyFont="1" applyBorder="1" applyAlignment="1">
      <alignment horizontal="right" vertical="top"/>
    </xf>
    <xf numFmtId="49" fontId="1" fillId="0" borderId="8" xfId="0" applyNumberFormat="1" applyFont="1" applyBorder="1" applyAlignment="1">
      <alignment horizontal="right" vertical="top"/>
    </xf>
    <xf numFmtId="49" fontId="1" fillId="0" borderId="9" xfId="0" applyNumberFormat="1" applyFont="1" applyBorder="1" applyAlignment="1">
      <alignment horizontal="left" vertical="top" wrapText="1"/>
    </xf>
    <xf numFmtId="168" fontId="6" fillId="0" borderId="9" xfId="0" applyNumberFormat="1" applyFont="1" applyBorder="1" applyAlignment="1">
      <alignment horizontal="right" vertical="top"/>
    </xf>
    <xf numFmtId="169" fontId="6" fillId="0" borderId="9" xfId="0" applyNumberFormat="1" applyFont="1" applyBorder="1" applyAlignment="1">
      <alignment horizontal="right" vertical="top"/>
    </xf>
    <xf numFmtId="49" fontId="2" fillId="0" borderId="9" xfId="0" applyNumberFormat="1" applyFont="1" applyBorder="1" applyAlignment="1">
      <alignment horizontal="righ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168" fontId="6" fillId="2" borderId="6" xfId="0" applyNumberFormat="1" applyFont="1" applyFill="1" applyBorder="1" applyAlignment="1">
      <alignment horizontal="right" vertical="top"/>
    </xf>
    <xf numFmtId="169" fontId="6" fillId="2" borderId="6" xfId="0" applyNumberFormat="1" applyFont="1" applyFill="1" applyBorder="1" applyAlignment="1">
      <alignment horizontal="right" vertical="top"/>
    </xf>
    <xf numFmtId="49" fontId="2" fillId="0" borderId="2" xfId="0" applyNumberFormat="1" applyFont="1" applyBorder="1" applyAlignment="1">
      <alignment horizontal="center" vertical="top" wrapText="1"/>
    </xf>
    <xf numFmtId="170" fontId="6" fillId="0" borderId="11" xfId="0" applyNumberFormat="1" applyFont="1" applyBorder="1" applyAlignment="1">
      <alignment horizontal="right" vertical="top"/>
    </xf>
    <xf numFmtId="166" fontId="8" fillId="2" borderId="0" xfId="0" applyNumberFormat="1" applyFont="1" applyFill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top" wrapText="1"/>
    </xf>
    <xf numFmtId="49" fontId="2" fillId="0" borderId="8" xfId="0" applyNumberFormat="1" applyFont="1" applyBorder="1" applyAlignment="1">
      <alignment horizontal="right" vertical="top" wrapText="1"/>
    </xf>
    <xf numFmtId="170" fontId="7" fillId="0" borderId="10" xfId="0" applyNumberFormat="1" applyFont="1" applyBorder="1" applyAlignment="1">
      <alignment horizontal="right" vertical="top"/>
    </xf>
    <xf numFmtId="49" fontId="2" fillId="0" borderId="12" xfId="0" applyNumberFormat="1" applyFont="1" applyBorder="1" applyAlignment="1">
      <alignment horizontal="right" vertical="top" wrapText="1"/>
    </xf>
    <xf numFmtId="164" fontId="6" fillId="0" borderId="2" xfId="0" applyNumberFormat="1" applyFont="1" applyBorder="1" applyAlignment="1">
      <alignment horizontal="right" vertical="top"/>
    </xf>
    <xf numFmtId="49" fontId="1" fillId="0" borderId="8" xfId="0" applyNumberFormat="1" applyFont="1" applyBorder="1" applyAlignment="1">
      <alignment horizontal="left" vertical="top" wrapText="1"/>
    </xf>
    <xf numFmtId="49" fontId="3" fillId="0" borderId="6" xfId="0" applyNumberFormat="1" applyFont="1" applyBorder="1" applyAlignment="1">
      <alignment horizontal="right" vertical="top"/>
    </xf>
    <xf numFmtId="49" fontId="9" fillId="0" borderId="6" xfId="0" applyNumberFormat="1" applyFont="1" applyBorder="1" applyAlignment="1">
      <alignment vertical="top" wrapText="1"/>
    </xf>
    <xf numFmtId="49" fontId="1" fillId="0" borderId="0" xfId="0" applyNumberFormat="1" applyFont="1" applyAlignment="1">
      <alignment horizontal="left" vertical="top" wrapText="1"/>
    </xf>
    <xf numFmtId="168" fontId="6" fillId="0" borderId="0" xfId="0" applyNumberFormat="1" applyFont="1" applyAlignment="1">
      <alignment horizontal="right" vertical="top"/>
    </xf>
    <xf numFmtId="169" fontId="6" fillId="0" borderId="0" xfId="0" applyNumberFormat="1" applyFont="1" applyAlignment="1">
      <alignment horizontal="right" vertical="top"/>
    </xf>
    <xf numFmtId="170" fontId="6" fillId="0" borderId="0" xfId="0" applyNumberFormat="1" applyFont="1" applyAlignment="1">
      <alignment horizontal="right" vertical="top"/>
    </xf>
    <xf numFmtId="170" fontId="7" fillId="0" borderId="2" xfId="0" applyNumberFormat="1" applyFont="1" applyBorder="1" applyAlignment="1">
      <alignment horizontal="right" vertical="top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49" fontId="3" fillId="0" borderId="11" xfId="0" applyNumberFormat="1" applyFont="1" applyBorder="1" applyAlignment="1">
      <alignment horizontal="right" vertical="top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0" xfId="0" applyFont="1" applyBorder="1" applyAlignment="1">
      <alignment horizontal="center" vertical="center"/>
    </xf>
    <xf numFmtId="165" fontId="9" fillId="0" borderId="19" xfId="0" applyNumberFormat="1" applyFont="1" applyBorder="1" applyAlignment="1">
      <alignment horizontal="center" vertical="center" wrapText="1"/>
    </xf>
    <xf numFmtId="170" fontId="6" fillId="0" borderId="4" xfId="0" applyNumberFormat="1" applyFont="1" applyBorder="1" applyAlignment="1">
      <alignment horizontal="right" vertical="top"/>
    </xf>
    <xf numFmtId="170" fontId="6" fillId="0" borderId="23" xfId="0" applyNumberFormat="1" applyFont="1" applyBorder="1" applyAlignment="1">
      <alignment horizontal="right" vertical="top"/>
    </xf>
    <xf numFmtId="170" fontId="7" fillId="0" borderId="12" xfId="0" applyNumberFormat="1" applyFont="1" applyBorder="1" applyAlignment="1">
      <alignment horizontal="right" vertical="top"/>
    </xf>
    <xf numFmtId="170" fontId="6" fillId="2" borderId="4" xfId="0" applyNumberFormat="1" applyFont="1" applyFill="1" applyBorder="1" applyAlignment="1">
      <alignment horizontal="right" vertical="top"/>
    </xf>
    <xf numFmtId="166" fontId="5" fillId="0" borderId="6" xfId="0" applyNumberFormat="1" applyFont="1" applyBorder="1" applyAlignment="1">
      <alignment vertical="top"/>
    </xf>
    <xf numFmtId="166" fontId="5" fillId="0" borderId="6" xfId="0" applyNumberFormat="1" applyFont="1" applyBorder="1" applyAlignment="1">
      <alignment horizontal="left" vertical="top" wrapText="1"/>
    </xf>
    <xf numFmtId="49" fontId="4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top" wrapText="1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49" fontId="1" fillId="0" borderId="6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right" vertical="top"/>
    </xf>
    <xf numFmtId="0" fontId="3" fillId="0" borderId="6" xfId="0" applyFont="1" applyBorder="1" applyAlignment="1">
      <alignment horizontal="right" vertical="top"/>
    </xf>
    <xf numFmtId="49" fontId="9" fillId="0" borderId="4" xfId="0" applyNumberFormat="1" applyFont="1" applyBorder="1" applyAlignment="1">
      <alignment horizontal="center" vertical="top" wrapText="1"/>
    </xf>
    <xf numFmtId="49" fontId="9" fillId="0" borderId="7" xfId="0" applyNumberFormat="1" applyFont="1" applyBorder="1" applyAlignment="1">
      <alignment horizontal="center" vertical="top" wrapText="1"/>
    </xf>
    <xf numFmtId="49" fontId="9" fillId="0" borderId="5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49" fontId="9" fillId="0" borderId="15" xfId="0" applyNumberFormat="1" applyFont="1" applyBorder="1" applyAlignment="1">
      <alignment horizontal="center" vertical="center"/>
    </xf>
    <xf numFmtId="49" fontId="9" fillId="0" borderId="19" xfId="0" applyNumberFormat="1" applyFont="1" applyBorder="1" applyAlignment="1">
      <alignment horizontal="center" vertical="center"/>
    </xf>
    <xf numFmtId="165" fontId="9" fillId="0" borderId="16" xfId="0" applyNumberFormat="1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10" fillId="0" borderId="0" xfId="0" applyFont="1" applyAlignment="1"/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8E497-4E9A-4328-A4EB-77C51E262B7B}">
  <sheetPr codeName="Sheet1">
    <pageSetUpPr fitToPage="1"/>
  </sheetPr>
  <dimension ref="A1:R88"/>
  <sheetViews>
    <sheetView tabSelected="1" workbookViewId="0">
      <selection activeCell="J10" sqref="J10"/>
    </sheetView>
  </sheetViews>
  <sheetFormatPr defaultColWidth="9.109375" defaultRowHeight="13.8"/>
  <cols>
    <col min="1" max="1" width="4" style="19" customWidth="1"/>
    <col min="2" max="2" width="36.44140625" style="16" customWidth="1"/>
    <col min="3" max="3" width="6.88671875" style="16" customWidth="1"/>
    <col min="4" max="4" width="14.109375" style="17" customWidth="1"/>
    <col min="5" max="5" width="13" style="18" customWidth="1"/>
    <col min="6" max="6" width="12.88671875" style="3" customWidth="1"/>
    <col min="7" max="7" width="19.33203125" style="3" customWidth="1"/>
    <col min="8" max="16384" width="9.109375" style="1"/>
  </cols>
  <sheetData>
    <row r="1" spans="1:18" ht="13.8" customHeight="1">
      <c r="F1" s="87" t="s">
        <v>56</v>
      </c>
      <c r="G1" s="87"/>
    </row>
    <row r="2" spans="1:18" ht="14.4">
      <c r="F2" s="87" t="s">
        <v>57</v>
      </c>
      <c r="G2" s="87"/>
      <c r="H2" s="88"/>
    </row>
    <row r="3" spans="1:18" ht="13.5" customHeight="1">
      <c r="A3" s="69"/>
      <c r="B3" s="69"/>
      <c r="C3" s="69"/>
      <c r="D3" s="69"/>
      <c r="E3" s="69"/>
      <c r="F3" s="69"/>
      <c r="G3" s="1" t="s">
        <v>54</v>
      </c>
    </row>
    <row r="4" spans="1:18" ht="13.5" customHeight="1">
      <c r="A4" s="53"/>
      <c r="B4" s="53"/>
      <c r="C4" s="53"/>
      <c r="D4" s="53"/>
      <c r="E4" s="53"/>
      <c r="F4" s="53"/>
      <c r="G4" s="1"/>
    </row>
    <row r="5" spans="1:18" ht="13.5" customHeight="1">
      <c r="A5" s="69" t="s">
        <v>53</v>
      </c>
      <c r="B5" s="69"/>
      <c r="C5" s="69"/>
      <c r="D5" s="69"/>
      <c r="E5" s="69"/>
      <c r="F5" s="69"/>
      <c r="G5" s="69"/>
    </row>
    <row r="6" spans="1:18" ht="13.5" customHeight="1" thickBot="1">
      <c r="A6" s="53"/>
      <c r="B6" s="54"/>
      <c r="C6" s="54"/>
      <c r="D6" s="54"/>
      <c r="E6" s="54"/>
      <c r="F6" s="54"/>
      <c r="G6" s="1"/>
    </row>
    <row r="7" spans="1:18" ht="12.75" customHeight="1">
      <c r="A7" s="56" t="s">
        <v>41</v>
      </c>
      <c r="B7" s="57" t="s">
        <v>0</v>
      </c>
      <c r="C7" s="57" t="s">
        <v>3</v>
      </c>
      <c r="D7" s="83" t="s">
        <v>2</v>
      </c>
      <c r="E7" s="85" t="s">
        <v>5</v>
      </c>
      <c r="F7" s="86"/>
      <c r="G7" s="70" t="s">
        <v>46</v>
      </c>
    </row>
    <row r="8" spans="1:18" ht="39" customHeight="1" thickBot="1">
      <c r="A8" s="58" t="s">
        <v>42</v>
      </c>
      <c r="B8" s="59" t="s">
        <v>1</v>
      </c>
      <c r="C8" s="59" t="s">
        <v>4</v>
      </c>
      <c r="D8" s="84"/>
      <c r="E8" s="61" t="s">
        <v>44</v>
      </c>
      <c r="F8" s="60" t="s">
        <v>45</v>
      </c>
      <c r="G8" s="71"/>
    </row>
    <row r="9" spans="1:18">
      <c r="A9" s="55"/>
      <c r="B9" s="80" t="s">
        <v>6</v>
      </c>
      <c r="C9" s="81"/>
      <c r="D9" s="81"/>
      <c r="E9" s="81"/>
      <c r="F9" s="82"/>
      <c r="H9" s="2"/>
      <c r="I9" s="2"/>
      <c r="J9" s="2"/>
    </row>
    <row r="10" spans="1:18" ht="26.4">
      <c r="A10" s="4"/>
      <c r="B10" s="6" t="s">
        <v>40</v>
      </c>
      <c r="C10" s="6" t="s">
        <v>8</v>
      </c>
      <c r="D10" s="7">
        <v>19</v>
      </c>
      <c r="E10" s="8"/>
      <c r="F10" s="62"/>
      <c r="G10" s="66"/>
      <c r="H10" s="2"/>
      <c r="I10" s="2"/>
      <c r="J10" s="2"/>
    </row>
    <row r="11" spans="1:18" ht="39.6">
      <c r="A11" s="46"/>
      <c r="B11" s="6" t="s">
        <v>39</v>
      </c>
      <c r="C11" s="6" t="s">
        <v>8</v>
      </c>
      <c r="D11" s="7">
        <v>19</v>
      </c>
      <c r="E11" s="8"/>
      <c r="F11" s="62"/>
      <c r="G11" s="66"/>
      <c r="H11" s="2"/>
      <c r="I11" s="2"/>
      <c r="J11" s="2"/>
    </row>
    <row r="12" spans="1:18" ht="26.4">
      <c r="A12" s="5"/>
      <c r="B12" s="6" t="s">
        <v>7</v>
      </c>
      <c r="C12" s="6" t="s">
        <v>4</v>
      </c>
      <c r="D12" s="7">
        <v>10</v>
      </c>
      <c r="E12" s="8"/>
      <c r="F12" s="62"/>
      <c r="G12" s="66"/>
      <c r="H12" s="10"/>
      <c r="I12" s="2"/>
      <c r="J12" s="2"/>
    </row>
    <row r="13" spans="1:18" ht="26.4">
      <c r="A13" s="5"/>
      <c r="B13" s="6" t="s">
        <v>9</v>
      </c>
      <c r="C13" s="6" t="s">
        <v>8</v>
      </c>
      <c r="D13" s="7">
        <v>48</v>
      </c>
      <c r="E13" s="8"/>
      <c r="F13" s="62"/>
      <c r="G13" s="66"/>
      <c r="H13" s="11"/>
    </row>
    <row r="14" spans="1:18" ht="39.6">
      <c r="A14" s="5"/>
      <c r="B14" s="6" t="s">
        <v>48</v>
      </c>
      <c r="C14" s="6" t="s">
        <v>8</v>
      </c>
      <c r="D14" s="7">
        <v>48</v>
      </c>
      <c r="E14" s="8"/>
      <c r="F14" s="62"/>
      <c r="G14" s="66"/>
      <c r="H14" s="11"/>
    </row>
    <row r="15" spans="1:18" ht="13.5" customHeight="1">
      <c r="A15" s="5"/>
      <c r="B15" s="6" t="s">
        <v>10</v>
      </c>
      <c r="C15" s="6" t="s">
        <v>8</v>
      </c>
      <c r="D15" s="7">
        <v>50</v>
      </c>
      <c r="E15" s="8"/>
      <c r="F15" s="62"/>
      <c r="G15" s="66"/>
      <c r="H15" s="11"/>
    </row>
    <row r="16" spans="1:18" ht="39.6">
      <c r="A16" s="5"/>
      <c r="B16" s="6" t="s">
        <v>11</v>
      </c>
      <c r="C16" s="6" t="s">
        <v>8</v>
      </c>
      <c r="D16" s="7">
        <v>50</v>
      </c>
      <c r="E16" s="8"/>
      <c r="F16" s="62"/>
      <c r="G16" s="66"/>
      <c r="H16" s="11"/>
      <c r="I16" s="48"/>
      <c r="J16" s="48"/>
      <c r="K16" s="49"/>
      <c r="L16" s="50"/>
      <c r="M16" s="51"/>
      <c r="N16" s="48"/>
      <c r="O16" s="48"/>
      <c r="P16" s="49"/>
      <c r="Q16" s="50"/>
      <c r="R16" s="51"/>
    </row>
    <row r="17" spans="1:8" ht="13.5" customHeight="1">
      <c r="A17" s="5"/>
      <c r="B17" s="6" t="s">
        <v>12</v>
      </c>
      <c r="C17" s="6" t="s">
        <v>8</v>
      </c>
      <c r="D17" s="7">
        <v>5</v>
      </c>
      <c r="E17" s="8"/>
      <c r="F17" s="62"/>
      <c r="G17" s="66"/>
      <c r="H17" s="11"/>
    </row>
    <row r="18" spans="1:8" ht="39.6">
      <c r="A18" s="5"/>
      <c r="B18" s="6" t="s">
        <v>13</v>
      </c>
      <c r="C18" s="6" t="s">
        <v>8</v>
      </c>
      <c r="D18" s="7">
        <v>100</v>
      </c>
      <c r="E18" s="8"/>
      <c r="F18" s="62"/>
      <c r="G18" s="66"/>
      <c r="H18" s="11"/>
    </row>
    <row r="19" spans="1:8" ht="39.6">
      <c r="A19" s="5"/>
      <c r="B19" s="6" t="s">
        <v>14</v>
      </c>
      <c r="C19" s="6" t="s">
        <v>8</v>
      </c>
      <c r="D19" s="7">
        <v>254</v>
      </c>
      <c r="E19" s="8"/>
      <c r="F19" s="62"/>
      <c r="G19" s="66"/>
      <c r="H19" s="11"/>
    </row>
    <row r="20" spans="1:8" ht="75.75" customHeight="1">
      <c r="A20" s="5"/>
      <c r="B20" s="6" t="s">
        <v>15</v>
      </c>
      <c r="C20" s="6" t="s">
        <v>8</v>
      </c>
      <c r="D20" s="7">
        <v>6.2</v>
      </c>
      <c r="E20" s="8"/>
      <c r="F20" s="62"/>
      <c r="G20" s="67" t="s">
        <v>51</v>
      </c>
      <c r="H20" s="11"/>
    </row>
    <row r="21" spans="1:8" ht="34.5" customHeight="1">
      <c r="A21" s="5"/>
      <c r="B21" s="6" t="s">
        <v>26</v>
      </c>
      <c r="C21" s="6" t="s">
        <v>8</v>
      </c>
      <c r="D21" s="7">
        <v>1</v>
      </c>
      <c r="E21" s="8"/>
      <c r="F21" s="62"/>
      <c r="G21" s="67"/>
      <c r="H21" s="11"/>
    </row>
    <row r="22" spans="1:8" ht="69">
      <c r="A22" s="5"/>
      <c r="B22" s="6" t="s">
        <v>17</v>
      </c>
      <c r="C22" s="6" t="s">
        <v>8</v>
      </c>
      <c r="D22" s="7">
        <v>3.8</v>
      </c>
      <c r="E22" s="8"/>
      <c r="F22" s="62"/>
      <c r="G22" s="67" t="s">
        <v>52</v>
      </c>
      <c r="H22" s="11"/>
    </row>
    <row r="23" spans="1:8" ht="66.75" customHeight="1" thickBot="1">
      <c r="A23" s="21"/>
      <c r="B23" s="22" t="s">
        <v>18</v>
      </c>
      <c r="C23" s="22" t="s">
        <v>19</v>
      </c>
      <c r="D23" s="23">
        <v>2</v>
      </c>
      <c r="E23" s="24"/>
      <c r="F23" s="63"/>
      <c r="G23" s="67" t="s">
        <v>47</v>
      </c>
      <c r="H23" s="11"/>
    </row>
    <row r="24" spans="1:8" ht="14.25" customHeight="1" thickBot="1">
      <c r="A24" s="29"/>
      <c r="B24" s="33" t="s">
        <v>34</v>
      </c>
      <c r="C24" s="30"/>
      <c r="D24" s="31"/>
      <c r="E24" s="32"/>
      <c r="F24" s="64">
        <f>SUM(F10:F23)</f>
        <v>0</v>
      </c>
      <c r="G24" s="66"/>
      <c r="H24" s="11"/>
    </row>
    <row r="25" spans="1:8" ht="13.5" customHeight="1">
      <c r="A25" s="25"/>
      <c r="B25" s="37" t="s">
        <v>35</v>
      </c>
      <c r="C25" s="26"/>
      <c r="D25" s="27"/>
      <c r="E25" s="28"/>
      <c r="F25" s="38"/>
      <c r="G25" s="66"/>
      <c r="H25" s="11"/>
    </row>
    <row r="26" spans="1:8" ht="12.75" customHeight="1">
      <c r="A26" s="5"/>
      <c r="B26" s="34" t="s">
        <v>21</v>
      </c>
      <c r="C26" s="34" t="s">
        <v>4</v>
      </c>
      <c r="D26" s="35">
        <v>24</v>
      </c>
      <c r="E26" s="36"/>
      <c r="F26" s="65"/>
      <c r="G26" s="66"/>
      <c r="H26" s="11"/>
    </row>
    <row r="27" spans="1:8" ht="26.4">
      <c r="A27" s="5"/>
      <c r="B27" s="34" t="s">
        <v>22</v>
      </c>
      <c r="C27" s="34" t="s">
        <v>4</v>
      </c>
      <c r="D27" s="35">
        <v>2</v>
      </c>
      <c r="E27" s="36"/>
      <c r="F27" s="65"/>
      <c r="G27" s="66"/>
      <c r="H27" s="11"/>
    </row>
    <row r="28" spans="1:8" ht="12.75" customHeight="1">
      <c r="A28" s="5"/>
      <c r="B28" s="34" t="s">
        <v>23</v>
      </c>
      <c r="C28" s="34" t="s">
        <v>4</v>
      </c>
      <c r="D28" s="35">
        <v>2</v>
      </c>
      <c r="E28" s="36"/>
      <c r="F28" s="65"/>
      <c r="G28" s="66"/>
      <c r="H28" s="11"/>
    </row>
    <row r="29" spans="1:8" ht="26.4">
      <c r="A29" s="5"/>
      <c r="B29" s="34" t="s">
        <v>24</v>
      </c>
      <c r="C29" s="34" t="s">
        <v>19</v>
      </c>
      <c r="D29" s="35">
        <v>14</v>
      </c>
      <c r="E29" s="36"/>
      <c r="F29" s="65"/>
      <c r="G29" s="66"/>
      <c r="H29" s="11"/>
    </row>
    <row r="30" spans="1:8" ht="26.4">
      <c r="A30" s="5"/>
      <c r="B30" s="34" t="s">
        <v>25</v>
      </c>
      <c r="C30" s="34" t="s">
        <v>19</v>
      </c>
      <c r="D30" s="35">
        <v>30</v>
      </c>
      <c r="E30" s="36"/>
      <c r="F30" s="65"/>
      <c r="G30" s="66"/>
      <c r="H30" s="11"/>
    </row>
    <row r="31" spans="1:8" ht="41.4">
      <c r="A31" s="5"/>
      <c r="B31" s="34" t="s">
        <v>33</v>
      </c>
      <c r="C31" s="34" t="s">
        <v>20</v>
      </c>
      <c r="D31" s="35">
        <v>1</v>
      </c>
      <c r="E31" s="36"/>
      <c r="F31" s="65"/>
      <c r="G31" s="67" t="s">
        <v>50</v>
      </c>
      <c r="H31" s="11"/>
    </row>
    <row r="32" spans="1:8" ht="12.75" customHeight="1">
      <c r="A32" s="5"/>
      <c r="B32" s="34" t="s">
        <v>16</v>
      </c>
      <c r="C32" s="34" t="s">
        <v>4</v>
      </c>
      <c r="D32" s="35">
        <v>9</v>
      </c>
      <c r="E32" s="36"/>
      <c r="F32" s="65"/>
      <c r="G32" s="66"/>
      <c r="H32" s="11"/>
    </row>
    <row r="33" spans="1:8" ht="42" thickBot="1">
      <c r="A33" s="5"/>
      <c r="B33" s="22" t="s">
        <v>32</v>
      </c>
      <c r="C33" s="22" t="s">
        <v>20</v>
      </c>
      <c r="D33" s="23">
        <v>1</v>
      </c>
      <c r="E33" s="24"/>
      <c r="F33" s="63"/>
      <c r="G33" s="67" t="s">
        <v>50</v>
      </c>
      <c r="H33" s="11"/>
    </row>
    <row r="34" spans="1:8" ht="14.25" customHeight="1" thickBot="1">
      <c r="A34" s="5"/>
      <c r="B34" s="41" t="s">
        <v>37</v>
      </c>
      <c r="C34" s="30"/>
      <c r="D34" s="31"/>
      <c r="E34" s="32"/>
      <c r="F34" s="64">
        <f>SUM(F26:F33)</f>
        <v>0</v>
      </c>
      <c r="G34" s="66"/>
      <c r="H34" s="11"/>
    </row>
    <row r="35" spans="1:8" ht="13.5" customHeight="1">
      <c r="A35" s="5"/>
      <c r="B35" s="40" t="s">
        <v>36</v>
      </c>
      <c r="C35" s="1"/>
      <c r="D35" s="1"/>
      <c r="E35" s="1"/>
      <c r="F35" s="1"/>
      <c r="G35" s="66"/>
      <c r="H35" s="11"/>
    </row>
    <row r="36" spans="1:8" ht="41.4">
      <c r="A36" s="5"/>
      <c r="B36" s="6" t="s">
        <v>27</v>
      </c>
      <c r="C36" s="6" t="s">
        <v>20</v>
      </c>
      <c r="D36" s="7">
        <v>1</v>
      </c>
      <c r="E36" s="8"/>
      <c r="F36" s="62"/>
      <c r="G36" s="67" t="s">
        <v>49</v>
      </c>
      <c r="H36" s="11"/>
    </row>
    <row r="37" spans="1:8" ht="41.4">
      <c r="A37" s="5"/>
      <c r="B37" s="6" t="s">
        <v>28</v>
      </c>
      <c r="C37" s="6" t="s">
        <v>20</v>
      </c>
      <c r="D37" s="7">
        <v>1</v>
      </c>
      <c r="E37" s="8"/>
      <c r="F37" s="62"/>
      <c r="G37" s="67" t="s">
        <v>49</v>
      </c>
      <c r="H37" s="11"/>
    </row>
    <row r="38" spans="1:8" ht="13.5" customHeight="1">
      <c r="A38" s="5"/>
      <c r="B38" s="6" t="s">
        <v>29</v>
      </c>
      <c r="C38" s="6" t="s">
        <v>4</v>
      </c>
      <c r="D38" s="7">
        <v>1</v>
      </c>
      <c r="E38" s="8"/>
      <c r="F38" s="62"/>
      <c r="G38" s="66"/>
      <c r="H38" s="11"/>
    </row>
    <row r="39" spans="1:8" ht="14.25" customHeight="1" thickBot="1">
      <c r="A39" s="5"/>
      <c r="B39" s="6" t="s">
        <v>30</v>
      </c>
      <c r="C39" s="22" t="s">
        <v>19</v>
      </c>
      <c r="D39" s="23">
        <v>1</v>
      </c>
      <c r="E39" s="24"/>
      <c r="F39" s="63"/>
      <c r="G39" s="66"/>
      <c r="H39" s="11"/>
    </row>
    <row r="40" spans="1:8" ht="14.4" thickBot="1">
      <c r="A40" s="5"/>
      <c r="B40" s="43" t="s">
        <v>38</v>
      </c>
      <c r="C40" s="45"/>
      <c r="D40" s="31"/>
      <c r="E40" s="32"/>
      <c r="F40" s="42">
        <f>SUM(F36:F39)</f>
        <v>0</v>
      </c>
      <c r="H40" s="11"/>
    </row>
    <row r="41" spans="1:8">
      <c r="A41" s="12"/>
      <c r="B41" s="72" t="s">
        <v>43</v>
      </c>
      <c r="C41" s="73"/>
      <c r="D41" s="73"/>
      <c r="E41" s="44"/>
      <c r="F41" s="52">
        <f>SUM(F24,F34,F40)</f>
        <v>0</v>
      </c>
    </row>
    <row r="42" spans="1:8" ht="13.5" customHeight="1">
      <c r="A42" s="12"/>
      <c r="B42" s="74" t="s">
        <v>31</v>
      </c>
      <c r="C42" s="75"/>
      <c r="D42" s="75"/>
      <c r="E42" s="13"/>
      <c r="F42" s="9">
        <f>F41*0.21</f>
        <v>0</v>
      </c>
      <c r="G42" s="20"/>
    </row>
    <row r="43" spans="1:8" ht="13.5" customHeight="1">
      <c r="A43" s="12"/>
      <c r="B43" s="72" t="s">
        <v>55</v>
      </c>
      <c r="C43" s="76"/>
      <c r="D43" s="76"/>
      <c r="E43" s="13"/>
      <c r="F43" s="14">
        <f>SUM(F41,F42)</f>
        <v>0</v>
      </c>
      <c r="G43" s="20"/>
    </row>
    <row r="44" spans="1:8">
      <c r="A44" s="15"/>
      <c r="B44" s="77"/>
      <c r="C44" s="78"/>
      <c r="D44" s="78"/>
      <c r="E44" s="79"/>
      <c r="F44" s="47"/>
      <c r="G44" s="39"/>
    </row>
    <row r="45" spans="1:8">
      <c r="A45" s="15"/>
    </row>
    <row r="46" spans="1:8">
      <c r="A46" s="15"/>
      <c r="B46" s="68"/>
      <c r="C46" s="68"/>
      <c r="D46" s="68"/>
      <c r="E46" s="68"/>
      <c r="F46" s="68"/>
    </row>
    <row r="47" spans="1:8">
      <c r="A47" s="15"/>
      <c r="B47" s="68"/>
      <c r="C47" s="68"/>
      <c r="D47" s="68"/>
      <c r="E47" s="68"/>
      <c r="F47" s="68"/>
    </row>
    <row r="48" spans="1:8">
      <c r="A48" s="15"/>
    </row>
    <row r="49" spans="1:6">
      <c r="A49" s="15"/>
      <c r="B49" s="68"/>
      <c r="C49" s="68"/>
      <c r="D49" s="68"/>
      <c r="E49" s="68"/>
      <c r="F49" s="68"/>
    </row>
    <row r="50" spans="1:6">
      <c r="A50" s="15"/>
      <c r="B50" s="68"/>
      <c r="C50" s="68"/>
      <c r="D50" s="68"/>
      <c r="E50" s="68"/>
      <c r="F50" s="68"/>
    </row>
    <row r="51" spans="1:6">
      <c r="A51" s="15"/>
      <c r="B51" s="68"/>
      <c r="C51" s="68"/>
      <c r="D51" s="68"/>
      <c r="E51" s="68"/>
      <c r="F51" s="68"/>
    </row>
    <row r="52" spans="1:6">
      <c r="A52" s="15"/>
      <c r="B52" s="68"/>
      <c r="C52" s="68"/>
      <c r="D52" s="68"/>
      <c r="E52" s="68"/>
      <c r="F52" s="68"/>
    </row>
    <row r="53" spans="1:6">
      <c r="A53" s="15"/>
      <c r="B53" s="68"/>
      <c r="C53" s="68"/>
      <c r="D53" s="68"/>
      <c r="E53" s="68"/>
      <c r="F53" s="68"/>
    </row>
    <row r="54" spans="1:6">
      <c r="A54" s="15"/>
      <c r="B54" s="68"/>
      <c r="C54" s="68"/>
      <c r="D54" s="68"/>
      <c r="E54" s="68"/>
      <c r="F54" s="68"/>
    </row>
    <row r="55" spans="1:6">
      <c r="A55" s="15"/>
      <c r="B55" s="68"/>
      <c r="C55" s="68"/>
      <c r="D55" s="68"/>
      <c r="E55" s="68"/>
      <c r="F55" s="68"/>
    </row>
    <row r="56" spans="1:6">
      <c r="A56" s="15"/>
      <c r="B56" s="68"/>
      <c r="C56" s="68"/>
      <c r="D56" s="68"/>
      <c r="E56" s="68"/>
      <c r="F56" s="68"/>
    </row>
    <row r="57" spans="1:6">
      <c r="A57" s="15"/>
      <c r="B57" s="68"/>
      <c r="C57" s="68"/>
      <c r="D57" s="68"/>
      <c r="E57" s="68"/>
      <c r="F57" s="68"/>
    </row>
    <row r="58" spans="1:6">
      <c r="A58" s="15"/>
      <c r="B58" s="68"/>
      <c r="C58" s="68"/>
      <c r="D58" s="68"/>
      <c r="E58" s="68"/>
      <c r="F58" s="68"/>
    </row>
    <row r="59" spans="1:6">
      <c r="A59" s="15"/>
    </row>
    <row r="60" spans="1:6">
      <c r="A60" s="15"/>
    </row>
    <row r="61" spans="1:6">
      <c r="A61" s="15"/>
    </row>
    <row r="62" spans="1:6">
      <c r="A62" s="15"/>
    </row>
    <row r="63" spans="1:6">
      <c r="A63" s="15"/>
    </row>
    <row r="64" spans="1:6">
      <c r="A64" s="15"/>
    </row>
    <row r="65" spans="1:1">
      <c r="A65" s="15"/>
    </row>
    <row r="66" spans="1:1">
      <c r="A66" s="15"/>
    </row>
    <row r="67" spans="1:1">
      <c r="A67" s="15"/>
    </row>
    <row r="68" spans="1:1">
      <c r="A68" s="15"/>
    </row>
    <row r="69" spans="1:1">
      <c r="A69" s="15"/>
    </row>
    <row r="70" spans="1:1">
      <c r="A70" s="15"/>
    </row>
    <row r="71" spans="1:1">
      <c r="A71" s="15"/>
    </row>
    <row r="72" spans="1:1">
      <c r="A72" s="15"/>
    </row>
    <row r="73" spans="1:1">
      <c r="A73" s="15"/>
    </row>
    <row r="74" spans="1:1">
      <c r="A74" s="15"/>
    </row>
    <row r="75" spans="1:1">
      <c r="A75" s="15"/>
    </row>
    <row r="76" spans="1:1">
      <c r="A76" s="15"/>
    </row>
    <row r="77" spans="1:1">
      <c r="A77" s="15"/>
    </row>
    <row r="78" spans="1:1">
      <c r="A78" s="15"/>
    </row>
    <row r="79" spans="1:1">
      <c r="A79" s="15"/>
    </row>
    <row r="80" spans="1:1">
      <c r="A80" s="15"/>
    </row>
    <row r="81" spans="1:1">
      <c r="A81" s="15"/>
    </row>
    <row r="82" spans="1:1">
      <c r="A82" s="15"/>
    </row>
    <row r="83" spans="1:1">
      <c r="A83" s="15"/>
    </row>
    <row r="84" spans="1:1">
      <c r="A84" s="15"/>
    </row>
    <row r="85" spans="1:1">
      <c r="A85" s="15"/>
    </row>
    <row r="86" spans="1:1">
      <c r="A86" s="15"/>
    </row>
    <row r="87" spans="1:1">
      <c r="A87" s="15"/>
    </row>
    <row r="88" spans="1:1">
      <c r="A88" s="15"/>
    </row>
  </sheetData>
  <mergeCells count="24">
    <mergeCell ref="F1:G1"/>
    <mergeCell ref="F2:G2"/>
    <mergeCell ref="A3:F3"/>
    <mergeCell ref="G7:G8"/>
    <mergeCell ref="A5:G5"/>
    <mergeCell ref="B55:F55"/>
    <mergeCell ref="B56:F56"/>
    <mergeCell ref="B41:D41"/>
    <mergeCell ref="B42:D42"/>
    <mergeCell ref="B43:D43"/>
    <mergeCell ref="B46:F46"/>
    <mergeCell ref="B47:F47"/>
    <mergeCell ref="B44:E44"/>
    <mergeCell ref="B9:F9"/>
    <mergeCell ref="D7:D8"/>
    <mergeCell ref="E7:F7"/>
    <mergeCell ref="B57:F57"/>
    <mergeCell ref="B58:F58"/>
    <mergeCell ref="B49:F49"/>
    <mergeCell ref="B50:F50"/>
    <mergeCell ref="B51:F51"/>
    <mergeCell ref="B52:F52"/>
    <mergeCell ref="B53:F53"/>
    <mergeCell ref="B54:F54"/>
  </mergeCells>
  <phoneticPr fontId="0" type="noConversion"/>
  <pageMargins left="0.31496062992125984" right="0.19685039370078741" top="0.47244094488188981" bottom="0.19685039370078741" header="0" footer="0.31496062992125984"/>
  <pageSetup paperSize="9" scale="94" fitToHeight="0" orientation="portrait" useFirstPageNumber="1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5171A-F5FC-4000-B4A6-58DF905B8009}">
  <sheetPr codeName="Sheet2"/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36B5E-3CC7-47C6-9C8F-FE993EC51CE6}">
  <sheetPr codeName="Sheet3"/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Įvardytieji diapazonai</vt:lpstr>
      </vt:variant>
      <vt:variant>
        <vt:i4>1</vt:i4>
      </vt:variant>
    </vt:vector>
  </HeadingPairs>
  <TitlesOfParts>
    <vt:vector size="4" baseType="lpstr">
      <vt:lpstr>Sheet1</vt:lpstr>
      <vt:lpstr>Sheet3</vt:lpstr>
      <vt:lpstr>Sheet2</vt:lpstr>
      <vt:lpstr>Sheet1!Print_Titles</vt:lpstr>
    </vt:vector>
  </TitlesOfParts>
  <Company>sistela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Černius Kęstutis</dc:creator>
  <cp:lastModifiedBy>Vaišnorė Lina</cp:lastModifiedBy>
  <cp:lastPrinted>2026-10-30T11:35:21Z</cp:lastPrinted>
  <dcterms:created xsi:type="dcterms:W3CDTF">2000-03-15T14:19:55Z</dcterms:created>
  <dcterms:modified xsi:type="dcterms:W3CDTF">2026-10-30T13:12:52Z</dcterms:modified>
</cp:coreProperties>
</file>