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BENDRA\Mockevičius\.Pirkimai\Specifikacijos\Draudimai\"/>
    </mc:Choice>
  </mc:AlternateContent>
  <xr:revisionPtr revIDLastSave="0" documentId="8_{51F87AFC-3890-4B09-B43C-E42A9B73F28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Žalų istorija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8" i="1" l="1"/>
  <c r="J17" i="1"/>
  <c r="I17" i="1"/>
  <c r="H17" i="1"/>
  <c r="K16" i="1"/>
  <c r="K15" i="1"/>
  <c r="K14" i="1"/>
  <c r="K13" i="1"/>
  <c r="K12" i="1"/>
  <c r="K11" i="1"/>
  <c r="K10" i="1"/>
  <c r="K9" i="1"/>
  <c r="K8" i="1"/>
  <c r="K7" i="1"/>
  <c r="K17" i="1" l="1"/>
</calcChain>
</file>

<file path=xl/sharedStrings.xml><?xml version="1.0" encoding="utf-8"?>
<sst xmlns="http://schemas.openxmlformats.org/spreadsheetml/2006/main" count="55" uniqueCount="45">
  <si>
    <t>KASKO žalų istorija</t>
  </si>
  <si>
    <t>Laikotarpis: 2023-09-23 – 2026-09-23 (paskutiniai 3 metai)</t>
  </si>
  <si>
    <t>Draudėjas: VIEŠOJO SAUGUMO TARNYBA PRIE VIDAUS REIKALŲ MINISTERIJOS (įm. kodas 300666165)</t>
  </si>
  <si>
    <t>Nr.</t>
  </si>
  <si>
    <t>Įvykio data</t>
  </si>
  <si>
    <t>Transporto priemonės Nr.</t>
  </si>
  <si>
    <t>Bylos / įvykio Nr.</t>
  </si>
  <si>
    <t>Būsena</t>
  </si>
  <si>
    <t>Įvykio aprašymas</t>
  </si>
  <si>
    <t>Išmokėta suma, EUR</t>
  </si>
  <si>
    <t>Rezervas, EUR</t>
  </si>
  <si>
    <t>Atgautas regresas, EUR</t>
  </si>
  <si>
    <t>Grynoji žalos suma, EUR</t>
  </si>
  <si>
    <t>JFM681</t>
  </si>
  <si>
    <t>2024/187956</t>
  </si>
  <si>
    <t>Closed</t>
  </si>
  <si>
    <t>Sulaikytasis koja spyrė į tarnybinio automobilio durelės</t>
  </si>
  <si>
    <t>MRB412</t>
  </si>
  <si>
    <t>2024/257120</t>
  </si>
  <si>
    <t>Pilnai atsidarius teritorijos vartams, važiuojant pro juos, vartai (dėl nežinomų priežasčių) pradėjo užsidaryti ir trenkėsi į automobilio šoną.</t>
  </si>
  <si>
    <t>MDU658</t>
  </si>
  <si>
    <t>2024/262337</t>
  </si>
  <si>
    <t>Važiuojant skilo automobilio stiklas</t>
  </si>
  <si>
    <t>NDO944</t>
  </si>
  <si>
    <t>2024/267954</t>
  </si>
  <si>
    <t>Tarnybos metu važiuojant kliudytas kelių ženklinimo stulpas</t>
  </si>
  <si>
    <t>MRB413</t>
  </si>
  <si>
    <t>2025/008621</t>
  </si>
  <si>
    <t>Atbuline eiga važiuojant atsitrenkta i nejudanti objekta</t>
  </si>
  <si>
    <t>2025/012914</t>
  </si>
  <si>
    <t>atsitrenkta i nejudanti objekta su stiklu</t>
  </si>
  <si>
    <t>JRM396</t>
  </si>
  <si>
    <t>2025/256428</t>
  </si>
  <si>
    <t>Automobilis užsidegė</t>
  </si>
  <si>
    <t>NFU269</t>
  </si>
  <si>
    <t>2025/302459</t>
  </si>
  <si>
    <t>Įvažiuojant į Pravieniškių (ASPPTP) teritorija su MB Sprinter vals. nr. NFU 269, dėl pataisos namų darbuotoją  klaidos, vartai kliudė spec. transp. priemonę, apgadintas kairės pusės kėbulas, buvo iškviestą policija, įvykis užfiksuotas.</t>
  </si>
  <si>
    <t>MIO926</t>
  </si>
  <si>
    <t>IL99-29590/01-26</t>
  </si>
  <si>
    <t>Settled</t>
  </si>
  <si>
    <t>Į kelią išbego stirna</t>
  </si>
  <si>
    <t>IL99-38527/02-26</t>
  </si>
  <si>
    <t>Iš po priešais važ. TP ratų iššoko akmuo ir įskėlė priekinį stiklą</t>
  </si>
  <si>
    <t>IŠ VISO:</t>
  </si>
  <si>
    <t>Žalų skaičius per 3 metus: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</si>
</sst>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i/>
      <sz val="10"/>
      <color rgb="FF595959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/>
    </xf>
    <xf numFmtId="164" fontId="4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vertical="top"/>
    </xf>
    <xf numFmtId="0" fontId="5" fillId="0" borderId="1" xfId="0" applyFont="1" applyBorder="1"/>
    <xf numFmtId="4" fontId="5" fillId="0" borderId="1" xfId="0" applyNumberFormat="1" applyFont="1" applyBorder="1"/>
    <xf numFmtId="0" fontId="5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O19" sqref="O19"/>
    </sheetView>
  </sheetViews>
  <sheetFormatPr defaultColWidth="8.7109375" defaultRowHeight="15" x14ac:dyDescent="0.25"/>
  <cols>
    <col min="1" max="1" width="2" customWidth="1"/>
    <col min="2" max="2" width="5" customWidth="1"/>
    <col min="3" max="3" width="12" customWidth="1"/>
    <col min="4" max="4" width="14" customWidth="1"/>
    <col min="5" max="5" width="18" customWidth="1"/>
    <col min="6" max="6" width="12" customWidth="1"/>
    <col min="7" max="7" width="55" customWidth="1"/>
    <col min="8" max="8" width="15" customWidth="1"/>
    <col min="9" max="9" width="13" customWidth="1"/>
    <col min="10" max="10" width="15" customWidth="1"/>
    <col min="11" max="11" width="16" customWidth="1"/>
  </cols>
  <sheetData>
    <row r="2" spans="2:11" ht="18" x14ac:dyDescent="0.25">
      <c r="B2" s="1" t="s">
        <v>0</v>
      </c>
    </row>
    <row r="3" spans="2:11" x14ac:dyDescent="0.25">
      <c r="B3" s="2" t="s">
        <v>1</v>
      </c>
    </row>
    <row r="4" spans="2:11" x14ac:dyDescent="0.25">
      <c r="B4" s="2" t="s">
        <v>2</v>
      </c>
    </row>
    <row r="6" spans="2:11" ht="25.5" x14ac:dyDescent="0.25"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</row>
    <row r="7" spans="2:11" x14ac:dyDescent="0.25">
      <c r="B7" s="4">
        <v>1</v>
      </c>
      <c r="C7" s="5">
        <v>45515</v>
      </c>
      <c r="D7" s="4" t="s">
        <v>13</v>
      </c>
      <c r="E7" s="4" t="s">
        <v>14</v>
      </c>
      <c r="F7" s="4" t="s">
        <v>15</v>
      </c>
      <c r="G7" s="6" t="s">
        <v>16</v>
      </c>
      <c r="H7" s="7">
        <v>875.37</v>
      </c>
      <c r="I7" s="7">
        <v>0</v>
      </c>
      <c r="J7" s="7">
        <v>875.37</v>
      </c>
      <c r="K7" s="7">
        <f t="shared" ref="K7:K16" si="0">H7+I7-J7</f>
        <v>0</v>
      </c>
    </row>
    <row r="8" spans="2:11" ht="38.25" x14ac:dyDescent="0.25">
      <c r="B8" s="4">
        <v>2</v>
      </c>
      <c r="C8" s="5">
        <v>45596</v>
      </c>
      <c r="D8" s="4" t="s">
        <v>17</v>
      </c>
      <c r="E8" s="4" t="s">
        <v>18</v>
      </c>
      <c r="F8" s="4" t="s">
        <v>15</v>
      </c>
      <c r="G8" s="6" t="s">
        <v>19</v>
      </c>
      <c r="H8" s="7">
        <v>5074.87</v>
      </c>
      <c r="I8" s="7">
        <v>0</v>
      </c>
      <c r="J8" s="7">
        <v>0</v>
      </c>
      <c r="K8" s="7">
        <f t="shared" si="0"/>
        <v>5074.87</v>
      </c>
    </row>
    <row r="9" spans="2:11" x14ac:dyDescent="0.25">
      <c r="B9" s="4">
        <v>3</v>
      </c>
      <c r="C9" s="5">
        <v>45602</v>
      </c>
      <c r="D9" s="4" t="s">
        <v>20</v>
      </c>
      <c r="E9" s="4" t="s">
        <v>21</v>
      </c>
      <c r="F9" s="4" t="s">
        <v>15</v>
      </c>
      <c r="G9" s="6" t="s">
        <v>22</v>
      </c>
      <c r="H9" s="7">
        <v>1101.18</v>
      </c>
      <c r="I9" s="7">
        <v>0</v>
      </c>
      <c r="J9" s="7">
        <v>0</v>
      </c>
      <c r="K9" s="7">
        <f t="shared" si="0"/>
        <v>1101.18</v>
      </c>
    </row>
    <row r="10" spans="2:11" x14ac:dyDescent="0.25">
      <c r="B10" s="4">
        <v>4</v>
      </c>
      <c r="C10" s="5">
        <v>45606</v>
      </c>
      <c r="D10" s="4" t="s">
        <v>23</v>
      </c>
      <c r="E10" s="4" t="s">
        <v>24</v>
      </c>
      <c r="F10" s="4" t="s">
        <v>15</v>
      </c>
      <c r="G10" s="6" t="s">
        <v>25</v>
      </c>
      <c r="H10" s="7">
        <v>8351.4599999999991</v>
      </c>
      <c r="I10" s="7">
        <v>0</v>
      </c>
      <c r="J10" s="7">
        <v>100</v>
      </c>
      <c r="K10" s="7">
        <f t="shared" si="0"/>
        <v>8251.4599999999991</v>
      </c>
    </row>
    <row r="11" spans="2:11" x14ac:dyDescent="0.25">
      <c r="B11" s="4">
        <v>5</v>
      </c>
      <c r="C11" s="5">
        <v>45663</v>
      </c>
      <c r="D11" s="4" t="s">
        <v>26</v>
      </c>
      <c r="E11" s="4" t="s">
        <v>27</v>
      </c>
      <c r="F11" s="4" t="s">
        <v>15</v>
      </c>
      <c r="G11" s="6" t="s">
        <v>28</v>
      </c>
      <c r="H11" s="7">
        <v>268.43</v>
      </c>
      <c r="I11" s="7">
        <v>0</v>
      </c>
      <c r="J11" s="7">
        <v>0</v>
      </c>
      <c r="K11" s="7">
        <f t="shared" si="0"/>
        <v>268.43</v>
      </c>
    </row>
    <row r="12" spans="2:11" x14ac:dyDescent="0.25">
      <c r="B12" s="4">
        <v>6</v>
      </c>
      <c r="C12" s="5">
        <v>45663</v>
      </c>
      <c r="D12" s="4" t="s">
        <v>26</v>
      </c>
      <c r="E12" s="4" t="s">
        <v>29</v>
      </c>
      <c r="F12" s="4" t="s">
        <v>15</v>
      </c>
      <c r="G12" s="6" t="s">
        <v>30</v>
      </c>
      <c r="H12" s="7">
        <v>1664.2</v>
      </c>
      <c r="I12" s="7">
        <v>0</v>
      </c>
      <c r="J12" s="7">
        <v>0</v>
      </c>
      <c r="K12" s="7">
        <f t="shared" si="0"/>
        <v>1664.2</v>
      </c>
    </row>
    <row r="13" spans="2:11" x14ac:dyDescent="0.25">
      <c r="B13" s="4">
        <v>7</v>
      </c>
      <c r="C13" s="5">
        <v>45824</v>
      </c>
      <c r="D13" s="4" t="s">
        <v>31</v>
      </c>
      <c r="E13" s="4" t="s">
        <v>32</v>
      </c>
      <c r="F13" s="4" t="s">
        <v>15</v>
      </c>
      <c r="G13" s="6" t="s">
        <v>33</v>
      </c>
      <c r="H13" s="7">
        <v>17396</v>
      </c>
      <c r="I13" s="7">
        <v>0</v>
      </c>
      <c r="J13" s="7">
        <v>0</v>
      </c>
      <c r="K13" s="7">
        <f t="shared" si="0"/>
        <v>17396</v>
      </c>
    </row>
    <row r="14" spans="2:11" ht="51" x14ac:dyDescent="0.25">
      <c r="B14" s="4">
        <v>8</v>
      </c>
      <c r="C14" s="5">
        <v>45855</v>
      </c>
      <c r="D14" s="4" t="s">
        <v>34</v>
      </c>
      <c r="E14" s="4" t="s">
        <v>35</v>
      </c>
      <c r="F14" s="4" t="s">
        <v>15</v>
      </c>
      <c r="G14" s="6" t="s">
        <v>36</v>
      </c>
      <c r="H14" s="7">
        <v>3349.06</v>
      </c>
      <c r="I14" s="7">
        <v>0</v>
      </c>
      <c r="J14" s="7">
        <v>0</v>
      </c>
      <c r="K14" s="7">
        <f t="shared" si="0"/>
        <v>3349.06</v>
      </c>
    </row>
    <row r="15" spans="2:11" x14ac:dyDescent="0.25">
      <c r="B15" s="4">
        <v>9</v>
      </c>
      <c r="C15" s="5">
        <v>46155</v>
      </c>
      <c r="D15" s="4" t="s">
        <v>37</v>
      </c>
      <c r="E15" s="4" t="s">
        <v>38</v>
      </c>
      <c r="F15" s="4" t="s">
        <v>39</v>
      </c>
      <c r="G15" s="6" t="s">
        <v>40</v>
      </c>
      <c r="H15" s="7">
        <v>9557.7000000000007</v>
      </c>
      <c r="I15" s="7">
        <v>0</v>
      </c>
      <c r="J15" s="7">
        <v>0</v>
      </c>
      <c r="K15" s="7">
        <f t="shared" si="0"/>
        <v>9557.7000000000007</v>
      </c>
    </row>
    <row r="16" spans="2:11" x14ac:dyDescent="0.25">
      <c r="B16" s="4">
        <v>10</v>
      </c>
      <c r="C16" s="5">
        <v>46202</v>
      </c>
      <c r="D16" s="4" t="s">
        <v>37</v>
      </c>
      <c r="E16" s="4" t="s">
        <v>41</v>
      </c>
      <c r="F16" s="4" t="s">
        <v>39</v>
      </c>
      <c r="G16" s="6" t="s">
        <v>42</v>
      </c>
      <c r="H16" s="7">
        <v>1234.47</v>
      </c>
      <c r="I16" s="7">
        <v>0</v>
      </c>
      <c r="J16" s="7">
        <v>0</v>
      </c>
      <c r="K16" s="7">
        <f t="shared" si="0"/>
        <v>1234.47</v>
      </c>
    </row>
    <row r="17" spans="6:11" x14ac:dyDescent="0.25">
      <c r="F17" s="8" t="s">
        <v>43</v>
      </c>
      <c r="H17" s="9">
        <f>SUM(H7:H16)</f>
        <v>48872.739999999991</v>
      </c>
      <c r="I17" s="9">
        <f>SUM(I7:I16)</f>
        <v>0</v>
      </c>
      <c r="J17" s="9">
        <f>SUM(J7:J16)</f>
        <v>975.37</v>
      </c>
      <c r="K17" s="9">
        <f>SUM(K7:K16)</f>
        <v>47897.369999999995</v>
      </c>
    </row>
    <row r="18" spans="6:11" x14ac:dyDescent="0.25">
      <c r="F18" s="10" t="s">
        <v>44</v>
      </c>
      <c r="H18" s="10">
        <f>COUNTA(D7:D16)</f>
        <v>10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Žalų istorija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Ignas Mockevičius</cp:lastModifiedBy>
  <cp:revision>0</cp:revision>
  <dcterms:created xsi:type="dcterms:W3CDTF">2026-09-23T07:50:15Z</dcterms:created>
  <dcterms:modified xsi:type="dcterms:W3CDTF">2026-09-23T07:51:15Z</dcterms:modified>
  <dc:language>en-US</dc:language>
</cp:coreProperties>
</file>