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C:\Users\VLN01603\Desktop\nuolatinės komisijos\holmatro d\pirkimo dokumentai\"/>
    </mc:Choice>
  </mc:AlternateContent>
  <xr:revisionPtr revIDLastSave="0" documentId="13_ncr:1_{F9AA50FF-D3F4-47D4-BB74-A4CD585102E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apas1" sheetId="1" r:id="rId1"/>
  </sheets>
  <definedNames>
    <definedName name="_xlnm._FilterDatabase" localSheetId="0" hidden="1">Lapas1!#REF!</definedName>
    <definedName name="pvm">Lapas1!#REF!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0" i="1" l="1"/>
  <c r="I50" i="1" s="1"/>
  <c r="G49" i="1"/>
  <c r="I49" i="1" s="1"/>
  <c r="I52" i="1" s="1"/>
  <c r="H50" i="1"/>
  <c r="H49" i="1"/>
  <c r="I51" i="1" s="1"/>
  <c r="H38" i="1"/>
  <c r="H29" i="1"/>
  <c r="H42" i="1"/>
  <c r="H41" i="1"/>
  <c r="H40" i="1"/>
  <c r="H39" i="1"/>
  <c r="H37" i="1"/>
  <c r="H36" i="1"/>
  <c r="H35" i="1"/>
  <c r="H34" i="1"/>
  <c r="H33" i="1"/>
  <c r="H32" i="1"/>
  <c r="H31" i="1"/>
  <c r="H30" i="1"/>
  <c r="H22" i="1"/>
  <c r="H21" i="1"/>
  <c r="H20" i="1"/>
  <c r="H19" i="1"/>
  <c r="H18" i="1"/>
  <c r="H17" i="1"/>
  <c r="H16" i="1"/>
  <c r="H15" i="1"/>
  <c r="H8" i="1"/>
  <c r="H9" i="1"/>
  <c r="H10" i="1"/>
  <c r="H11" i="1"/>
  <c r="H12" i="1"/>
  <c r="H13" i="1"/>
  <c r="H14" i="1"/>
  <c r="H7" i="1"/>
  <c r="H47" i="1"/>
  <c r="H27" i="1"/>
  <c r="H25" i="1"/>
  <c r="G42" i="1"/>
  <c r="I42" i="1" s="1"/>
  <c r="G41" i="1"/>
  <c r="I41" i="1" s="1"/>
  <c r="G40" i="1"/>
  <c r="I40" i="1" s="1"/>
  <c r="G39" i="1"/>
  <c r="I39" i="1" s="1"/>
  <c r="G38" i="1"/>
  <c r="I38" i="1" s="1"/>
  <c r="G37" i="1"/>
  <c r="I37" i="1" s="1"/>
  <c r="G36" i="1"/>
  <c r="I36" i="1" s="1"/>
  <c r="G35" i="1"/>
  <c r="I35" i="1" s="1"/>
  <c r="G34" i="1"/>
  <c r="I34" i="1" s="1"/>
  <c r="G33" i="1"/>
  <c r="I33" i="1" s="1"/>
  <c r="G32" i="1"/>
  <c r="I32" i="1" s="1"/>
  <c r="G31" i="1"/>
  <c r="I31" i="1" s="1"/>
  <c r="G30" i="1"/>
  <c r="I30" i="1" s="1"/>
  <c r="G29" i="1"/>
  <c r="I29" i="1" s="1"/>
  <c r="G22" i="1"/>
  <c r="I22" i="1" s="1"/>
  <c r="G21" i="1"/>
  <c r="I21" i="1" s="1"/>
  <c r="G20" i="1"/>
  <c r="I20" i="1" s="1"/>
  <c r="G19" i="1"/>
  <c r="I19" i="1" s="1"/>
  <c r="G18" i="1"/>
  <c r="I18" i="1" s="1"/>
  <c r="G17" i="1"/>
  <c r="I17" i="1" s="1"/>
  <c r="G16" i="1"/>
  <c r="I16" i="1" s="1"/>
  <c r="G15" i="1"/>
  <c r="I15" i="1" s="1"/>
  <c r="G14" i="1"/>
  <c r="G13" i="1"/>
  <c r="I13" i="1" s="1"/>
  <c r="G12" i="1"/>
  <c r="G11" i="1"/>
  <c r="I11" i="1" s="1"/>
  <c r="G10" i="1"/>
  <c r="I10" i="1" s="1"/>
  <c r="G9" i="1"/>
  <c r="I9" i="1" s="1"/>
  <c r="G8" i="1"/>
  <c r="I8" i="1" s="1"/>
  <c r="G7" i="1"/>
  <c r="I7" i="1" s="1"/>
  <c r="I47" i="1"/>
  <c r="I27" i="1"/>
  <c r="I25" i="1"/>
  <c r="I43" i="1" l="1"/>
  <c r="I23" i="1"/>
  <c r="I54" i="1"/>
  <c r="I14" i="1"/>
  <c r="I12" i="1"/>
  <c r="I24" i="1" s="1"/>
  <c r="I44" i="1" l="1"/>
  <c r="I55" i="1" s="1"/>
</calcChain>
</file>

<file path=xl/sharedStrings.xml><?xml version="1.0" encoding="utf-8"?>
<sst xmlns="http://schemas.openxmlformats.org/spreadsheetml/2006/main" count="139" uniqueCount="89">
  <si>
    <t>Eil. Nr.</t>
  </si>
  <si>
    <t>Dalies pavadinimas lietuviškai</t>
  </si>
  <si>
    <t>Kodas (katalogo numeris) (arba lygiavertis)</t>
  </si>
  <si>
    <t>Mato vienetas</t>
  </si>
  <si>
    <t>Reikšmingumas vertinant</t>
  </si>
  <si>
    <t>Viento įkainis su PVM, Eur</t>
  </si>
  <si>
    <t>Vnt.</t>
  </si>
  <si>
    <t/>
  </si>
  <si>
    <t>1- os lentelės Palyginamoji vertinimo įkainių suma EUR su PVM</t>
  </si>
  <si>
    <t>Vieneto įkainis be PVM</t>
  </si>
  <si>
    <t>Vertinamasis  įkainis, Eur su PVM</t>
  </si>
  <si>
    <t>1- os lentelės Palyginamoji vertinimo įkainių suma EUR be PVM</t>
  </si>
  <si>
    <t>Vertinamasis  įkainis, Eur be PVM</t>
  </si>
  <si>
    <t xml:space="preserve">Taikomo PVM tarifas </t>
  </si>
  <si>
    <t>(jei PVM tarifas kitas, tiekėjas jį ištaiso savarankiškai)</t>
  </si>
  <si>
    <t>2- os lentelės Palyginamoji vertinimo įkainių suma EUR be PVM</t>
  </si>
  <si>
    <t>2- os lentelės Palyginamoji vertinimo įkainių suma EUR su PVM</t>
  </si>
  <si>
    <t>3- ios lentelės Palyginamoji vertinimo įkainių suma EUR be PVM</t>
  </si>
  <si>
    <t>3- ios lentelės Palyginamoji vertinimo įkainių suma EUR su PVM</t>
  </si>
  <si>
    <t xml:space="preserve">HIDRAULINĖS GELBĖJIMO ĮRANGOS DALYS
2-A PIRKIMO DALIS „HIDRAULINĖS GELBĖJIMO ĮRANGOS „HOLMATRO“ ŽARNOS </t>
  </si>
  <si>
    <t>1 lentelė. GELBĖJIMO ĮRANGOS HOLMATRO „CORE“ ŽARNOS</t>
  </si>
  <si>
    <t>Core žarna C 05 OU (5 metrų)</t>
  </si>
  <si>
    <t>150.570.042</t>
  </si>
  <si>
    <t>Core žarna C 10 OU (10 metrų)</t>
  </si>
  <si>
    <t>150.570.043</t>
  </si>
  <si>
    <t>Core žarna C 15 OU (15 metrų)</t>
  </si>
  <si>
    <t>150.570.044</t>
  </si>
  <si>
    <t>Core žarna C 20 OU (20 metrų)</t>
  </si>
  <si>
    <t>150.570.095</t>
  </si>
  <si>
    <t>Core žarna C 05 BU (5 metrų)</t>
  </si>
  <si>
    <t>150.570.045</t>
  </si>
  <si>
    <t>Core žarna C 10 BU (10 metrų)</t>
  </si>
  <si>
    <t>150.570.046</t>
  </si>
  <si>
    <t>Core žarna C 15 BU (15 metrų)</t>
  </si>
  <si>
    <t>150.570.047</t>
  </si>
  <si>
    <t>Core žarna C 20 BU (20 metrų)</t>
  </si>
  <si>
    <t>150.570.096</t>
  </si>
  <si>
    <t>Core žarna C 05 GU (5 metrų)</t>
  </si>
  <si>
    <t>150.570.057</t>
  </si>
  <si>
    <t>Core žarna C 10 GU (10 metrų)</t>
  </si>
  <si>
    <t>150.570.058</t>
  </si>
  <si>
    <t>Core žarna C 15 GU (15 metrų)</t>
  </si>
  <si>
    <t>150.570.059</t>
  </si>
  <si>
    <t>Core žarna C 20 GU (20 metrų)</t>
  </si>
  <si>
    <t>150.570.146</t>
  </si>
  <si>
    <t>Core žarna C 05 ZU (5 metrų)</t>
  </si>
  <si>
    <t>150.570.060</t>
  </si>
  <si>
    <t>Core žarna C 10 ZU (10 metrų)</t>
  </si>
  <si>
    <t>150.570.061</t>
  </si>
  <si>
    <t>Core žarna C 15 ZU (15 metrų)</t>
  </si>
  <si>
    <t>150.570.062</t>
  </si>
  <si>
    <t>Core žarna C 20 ZU (20 metrų)</t>
  </si>
  <si>
    <t>150.570.225</t>
  </si>
  <si>
    <t>2 lentelė. GELBĖJIMO ĮRANGOS HOLMATRO STANDARTINĖS ŽARNOS</t>
  </si>
  <si>
    <t>Standartinės žarnos BVL 5 SOU (5 metrų)</t>
  </si>
  <si>
    <t>150.572.055</t>
  </si>
  <si>
    <t>Standartinės žarnos BVL 5 SGU (5 metrų)</t>
  </si>
  <si>
    <t>150.572.056</t>
  </si>
  <si>
    <t>Standartinės žarnos BVL 5 SRU (5 metrų)</t>
  </si>
  <si>
    <t>150.572.123</t>
  </si>
  <si>
    <t>Standartinės žarnos BVL 5 SBU (5 metrų)</t>
  </si>
  <si>
    <t>150.572.126</t>
  </si>
  <si>
    <t>Standartinės žarnos BVL 10 SOU (10 metrų)</t>
  </si>
  <si>
    <t>150.572.111</t>
  </si>
  <si>
    <t>Standartinės žarnos BVL 10 SGU (10 metrų)</t>
  </si>
  <si>
    <t>150.572.112</t>
  </si>
  <si>
    <t>Standartinės žarnos BVL 10 SRU (10 metrų)</t>
  </si>
  <si>
    <t>150.572.124</t>
  </si>
  <si>
    <t>Standartinės žarnos BVL 10 SBU (10 metrų)</t>
  </si>
  <si>
    <t>150.572.127</t>
  </si>
  <si>
    <t>Standartinės žarnos BVL 15 SOU (15 metrų)</t>
  </si>
  <si>
    <t>150.572.121</t>
  </si>
  <si>
    <t>Standartinės žarnos BVL 15 SGU (15 metrų)</t>
  </si>
  <si>
    <t>150.572.122</t>
  </si>
  <si>
    <t>Standartinės žarnos BVL 15 SRU (15 metrų)</t>
  </si>
  <si>
    <t>150.572.125</t>
  </si>
  <si>
    <t>Standartinės žarnos BVL 15 SBU (15 metrų)</t>
  </si>
  <si>
    <t>150.572.128</t>
  </si>
  <si>
    <t>Standartinės žarnos BVL 20 SOU (20 metrų)</t>
  </si>
  <si>
    <t>150.572.062</t>
  </si>
  <si>
    <t>Standartinės žarnos BVL 20 SGU (20 metrų)</t>
  </si>
  <si>
    <t>150.572.061</t>
  </si>
  <si>
    <t>Vieneto įkainis su PVM, Eur</t>
  </si>
  <si>
    <t>3 lentelė. GELBĖJIMO ĮRANGOS HOLMATRO STANDARTINĖS ŽARNOS</t>
  </si>
  <si>
    <t>Vienguba žarna B 5 SOU (5 metrų)</t>
  </si>
  <si>
    <t>150.572.058</t>
  </si>
  <si>
    <t>Vienguba žarna B 5 SGU (5 metrų)</t>
  </si>
  <si>
    <t>150.572.059</t>
  </si>
  <si>
    <t>Bendra pasiūlymo (nuo 1-os iki 3-os lentelių )  vertinimo įkainių suma EUR be PVM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</si>
</sst>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40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3" fillId="0" borderId="0" xfId="0" applyFont="1" applyAlignment="1">
      <alignment vertical="top"/>
    </xf>
    <xf numFmtId="0" fontId="0" fillId="0" borderId="0" xfId="0" applyAlignment="1">
      <alignment vertical="top"/>
    </xf>
    <xf numFmtId="0" fontId="3" fillId="0" borderId="0" xfId="0" applyFont="1" applyAlignment="1">
      <alignment horizontal="center" vertical="center"/>
    </xf>
    <xf numFmtId="2" fontId="0" fillId="0" borderId="0" xfId="0" applyNumberFormat="1" applyAlignment="1">
      <alignment vertical="top"/>
    </xf>
    <xf numFmtId="0" fontId="0" fillId="0" borderId="0" xfId="0" applyAlignment="1" applyProtection="1">
      <alignment vertical="top"/>
      <protection locked="0"/>
    </xf>
    <xf numFmtId="9" fontId="4" fillId="0" borderId="0" xfId="1" applyFont="1" applyAlignment="1" applyProtection="1">
      <alignment vertical="top"/>
      <protection locked="0"/>
    </xf>
    <xf numFmtId="0" fontId="4" fillId="0" borderId="0" xfId="0" applyFont="1" applyAlignment="1">
      <alignment vertical="top"/>
    </xf>
    <xf numFmtId="0" fontId="4" fillId="0" borderId="1" xfId="0" applyFont="1" applyBorder="1" applyAlignment="1">
      <alignment vertical="top" wrapText="1"/>
    </xf>
    <xf numFmtId="2" fontId="4" fillId="0" borderId="1" xfId="0" applyNumberFormat="1" applyFont="1" applyBorder="1" applyAlignment="1">
      <alignment vertical="top" wrapText="1"/>
    </xf>
    <xf numFmtId="0" fontId="4" fillId="0" borderId="1" xfId="0" applyFont="1" applyBorder="1" applyAlignment="1" applyProtection="1">
      <alignment vertical="top" wrapText="1"/>
      <protection locked="0"/>
    </xf>
    <xf numFmtId="0" fontId="4" fillId="0" borderId="0" xfId="0" applyFont="1" applyAlignment="1">
      <alignment vertical="top" wrapText="1"/>
    </xf>
    <xf numFmtId="0" fontId="0" fillId="0" borderId="5" xfId="0" applyBorder="1" applyAlignment="1">
      <alignment vertical="top"/>
    </xf>
    <xf numFmtId="2" fontId="0" fillId="0" borderId="5" xfId="0" applyNumberFormat="1" applyBorder="1" applyAlignment="1">
      <alignment vertical="top"/>
    </xf>
    <xf numFmtId="0" fontId="0" fillId="0" borderId="5" xfId="0" applyBorder="1" applyAlignment="1" applyProtection="1">
      <alignment vertical="top"/>
      <protection locked="0"/>
    </xf>
    <xf numFmtId="0" fontId="0" fillId="0" borderId="7" xfId="0" applyBorder="1" applyAlignment="1">
      <alignment vertical="top"/>
    </xf>
    <xf numFmtId="0" fontId="0" fillId="0" borderId="1" xfId="0" applyBorder="1" applyAlignment="1">
      <alignment vertical="top"/>
    </xf>
    <xf numFmtId="2" fontId="0" fillId="0" borderId="1" xfId="0" applyNumberFormat="1" applyBorder="1" applyAlignment="1">
      <alignment vertical="top"/>
    </xf>
    <xf numFmtId="0" fontId="0" fillId="0" borderId="1" xfId="0" applyBorder="1" applyAlignment="1" applyProtection="1">
      <alignment vertical="top"/>
      <protection locked="0"/>
    </xf>
    <xf numFmtId="0" fontId="0" fillId="0" borderId="2" xfId="0" applyBorder="1" applyAlignment="1">
      <alignment vertical="top"/>
    </xf>
    <xf numFmtId="0" fontId="0" fillId="0" borderId="6" xfId="0" applyBorder="1" applyAlignment="1">
      <alignment vertical="top"/>
    </xf>
    <xf numFmtId="0" fontId="0" fillId="0" borderId="6" xfId="0" applyBorder="1" applyAlignment="1" applyProtection="1">
      <alignment vertical="top"/>
      <protection locked="0"/>
    </xf>
    <xf numFmtId="0" fontId="0" fillId="0" borderId="1" xfId="0" applyBorder="1" applyAlignment="1">
      <alignment vertical="top" wrapText="1"/>
    </xf>
    <xf numFmtId="0" fontId="0" fillId="0" borderId="6" xfId="0" applyBorder="1" applyAlignment="1">
      <alignment vertical="top" wrapText="1"/>
    </xf>
    <xf numFmtId="0" fontId="0" fillId="0" borderId="5" xfId="0" applyBorder="1" applyAlignment="1">
      <alignment vertical="top" wrapText="1"/>
    </xf>
    <xf numFmtId="0" fontId="0" fillId="0" borderId="1" xfId="0" applyBorder="1" applyAlignment="1" applyProtection="1">
      <alignment vertical="top" wrapText="1"/>
      <protection locked="0"/>
    </xf>
    <xf numFmtId="0" fontId="0" fillId="0" borderId="8" xfId="0" applyBorder="1" applyAlignment="1">
      <alignment vertical="top"/>
    </xf>
    <xf numFmtId="0" fontId="0" fillId="0" borderId="2" xfId="0" applyBorder="1" applyAlignment="1">
      <alignment vertical="top" wrapText="1"/>
    </xf>
    <xf numFmtId="0" fontId="4" fillId="0" borderId="0" xfId="0" applyFont="1" applyAlignment="1">
      <alignment horizontal="center" vertical="top"/>
    </xf>
    <xf numFmtId="0" fontId="1" fillId="0" borderId="0" xfId="0" applyFont="1" applyAlignment="1">
      <alignment vertical="top"/>
    </xf>
    <xf numFmtId="2" fontId="1" fillId="0" borderId="1" xfId="0" applyNumberFormat="1" applyFont="1" applyBorder="1" applyAlignment="1">
      <alignment vertical="top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horizontal="center" vertical="top"/>
    </xf>
    <xf numFmtId="0" fontId="4" fillId="0" borderId="4" xfId="0" applyFont="1" applyBorder="1" applyAlignment="1">
      <alignment horizontal="center" vertical="top"/>
    </xf>
    <xf numFmtId="0" fontId="4" fillId="0" borderId="3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</cellXfs>
  <cellStyles count="2">
    <cellStyle name="Įprastas" xfId="0" builtinId="0"/>
    <cellStyle name="Procentai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5"/>
  <sheetViews>
    <sheetView tabSelected="1" topLeftCell="A37" zoomScale="87" zoomScaleNormal="87" workbookViewId="0">
      <selection activeCell="E59" sqref="E59"/>
    </sheetView>
  </sheetViews>
  <sheetFormatPr defaultRowHeight="15" x14ac:dyDescent="0.25"/>
  <cols>
    <col min="2" max="2" width="31" customWidth="1"/>
    <col min="3" max="3" width="19.85546875" customWidth="1"/>
    <col min="4" max="4" width="30.85546875" customWidth="1"/>
    <col min="5" max="5" width="15.140625" customWidth="1"/>
    <col min="6" max="6" width="14.85546875" customWidth="1"/>
    <col min="7" max="7" width="15" customWidth="1"/>
    <col min="8" max="8" width="15.42578125" customWidth="1"/>
    <col min="9" max="9" width="13.85546875" customWidth="1"/>
    <col min="10" max="10" width="23.5703125" customWidth="1"/>
    <col min="11" max="11" width="19.7109375" customWidth="1"/>
    <col min="12" max="12" width="22.28515625" customWidth="1"/>
  </cols>
  <sheetData>
    <row r="1" spans="1:11" ht="25.5" customHeight="1" x14ac:dyDescent="0.25">
      <c r="A1" s="33" t="s">
        <v>19</v>
      </c>
      <c r="B1" s="34"/>
      <c r="C1" s="34"/>
      <c r="D1" s="34"/>
      <c r="E1" s="34"/>
      <c r="F1" s="34"/>
      <c r="G1" s="34"/>
      <c r="H1" s="34"/>
      <c r="I1" s="34"/>
      <c r="J1" s="34"/>
      <c r="K1" s="34"/>
    </row>
    <row r="2" spans="1:11" ht="25.5" customHeight="1" x14ac:dyDescent="0.25">
      <c r="A2" s="2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s="4" customFormat="1" ht="15.75" x14ac:dyDescent="0.25">
      <c r="A3" s="3"/>
      <c r="C3" s="5"/>
      <c r="D3" s="6" t="s">
        <v>13</v>
      </c>
      <c r="F3" s="7"/>
      <c r="G3" s="8">
        <v>0.21</v>
      </c>
      <c r="H3" s="4" t="s">
        <v>14</v>
      </c>
    </row>
    <row r="4" spans="1:11" s="4" customFormat="1" x14ac:dyDescent="0.25">
      <c r="D4" s="6"/>
      <c r="F4" s="7"/>
    </row>
    <row r="5" spans="1:11" s="4" customFormat="1" x14ac:dyDescent="0.25">
      <c r="A5" s="9" t="s">
        <v>20</v>
      </c>
      <c r="D5" s="6"/>
      <c r="F5" s="7"/>
    </row>
    <row r="6" spans="1:11" s="13" customFormat="1" ht="45" x14ac:dyDescent="0.25">
      <c r="A6" s="10" t="s">
        <v>0</v>
      </c>
      <c r="B6" s="10" t="s">
        <v>1</v>
      </c>
      <c r="C6" s="10" t="s">
        <v>2</v>
      </c>
      <c r="D6" s="11" t="s">
        <v>3</v>
      </c>
      <c r="E6" s="10" t="s">
        <v>4</v>
      </c>
      <c r="F6" s="12" t="s">
        <v>9</v>
      </c>
      <c r="G6" s="10" t="s">
        <v>82</v>
      </c>
      <c r="H6" s="10" t="s">
        <v>12</v>
      </c>
      <c r="I6" s="10" t="s">
        <v>10</v>
      </c>
    </row>
    <row r="7" spans="1:11" s="4" customFormat="1" x14ac:dyDescent="0.25">
      <c r="A7" s="14">
        <v>1</v>
      </c>
      <c r="B7" s="14" t="s">
        <v>21</v>
      </c>
      <c r="C7" s="14" t="s">
        <v>22</v>
      </c>
      <c r="D7" s="15" t="s">
        <v>6</v>
      </c>
      <c r="E7" s="14">
        <v>1</v>
      </c>
      <c r="F7" s="16"/>
      <c r="G7" s="17" t="str">
        <f>IF(F7&lt;&gt;"",ROUND(F7*(1+G3),2),"")</f>
        <v/>
      </c>
      <c r="H7" s="18">
        <f>SUM(F7*E7)</f>
        <v>0</v>
      </c>
      <c r="I7" s="18" t="str">
        <f>IF(G7&lt;&gt;"",E7*G7,"")</f>
        <v/>
      </c>
    </row>
    <row r="8" spans="1:11" s="4" customFormat="1" x14ac:dyDescent="0.25">
      <c r="A8" s="18">
        <v>2</v>
      </c>
      <c r="B8" s="18" t="s">
        <v>23</v>
      </c>
      <c r="C8" s="18" t="s">
        <v>24</v>
      </c>
      <c r="D8" s="15" t="s">
        <v>6</v>
      </c>
      <c r="E8" s="14">
        <v>1</v>
      </c>
      <c r="F8" s="20"/>
      <c r="G8" s="17" t="str">
        <f>IF(F8&lt;&gt;"",ROUND(F8*(1+G3),2),"")</f>
        <v/>
      </c>
      <c r="H8" s="18">
        <f t="shared" ref="H8:H22" si="0">SUM(F8*E8)</f>
        <v>0</v>
      </c>
      <c r="I8" s="18" t="str">
        <f t="shared" ref="I8:I22" si="1">IF(G8&lt;&gt;"",E8*G8,"")</f>
        <v/>
      </c>
    </row>
    <row r="9" spans="1:11" s="4" customFormat="1" x14ac:dyDescent="0.25">
      <c r="A9" s="18">
        <v>3</v>
      </c>
      <c r="B9" s="18" t="s">
        <v>25</v>
      </c>
      <c r="C9" s="18" t="s">
        <v>26</v>
      </c>
      <c r="D9" s="15" t="s">
        <v>6</v>
      </c>
      <c r="E9" s="14">
        <v>1</v>
      </c>
      <c r="F9" s="20"/>
      <c r="G9" s="17" t="str">
        <f>IF(F9&lt;&gt;"",ROUND(F9*(1+G3),2),"")</f>
        <v/>
      </c>
      <c r="H9" s="18">
        <f t="shared" si="0"/>
        <v>0</v>
      </c>
      <c r="I9" s="18" t="str">
        <f t="shared" si="1"/>
        <v/>
      </c>
    </row>
    <row r="10" spans="1:11" s="4" customFormat="1" x14ac:dyDescent="0.25">
      <c r="A10" s="18">
        <v>4</v>
      </c>
      <c r="B10" s="18" t="s">
        <v>27</v>
      </c>
      <c r="C10" s="18" t="s">
        <v>28</v>
      </c>
      <c r="D10" s="15" t="s">
        <v>6</v>
      </c>
      <c r="E10" s="14">
        <v>1</v>
      </c>
      <c r="F10" s="20"/>
      <c r="G10" s="17" t="str">
        <f>IF(F10&lt;&gt;"",ROUND(F10*(1+G3),2),"")</f>
        <v/>
      </c>
      <c r="H10" s="18">
        <f t="shared" si="0"/>
        <v>0</v>
      </c>
      <c r="I10" s="18" t="str">
        <f t="shared" si="1"/>
        <v/>
      </c>
    </row>
    <row r="11" spans="1:11" s="4" customFormat="1" x14ac:dyDescent="0.25">
      <c r="A11" s="18">
        <v>5</v>
      </c>
      <c r="B11" s="18" t="s">
        <v>29</v>
      </c>
      <c r="C11" s="18" t="s">
        <v>30</v>
      </c>
      <c r="D11" s="15" t="s">
        <v>6</v>
      </c>
      <c r="E11" s="14">
        <v>1</v>
      </c>
      <c r="F11" s="20"/>
      <c r="G11" s="17" t="str">
        <f>IF(F11&lt;&gt;"",ROUND(F11*(1+G3),2),"")</f>
        <v/>
      </c>
      <c r="H11" s="18">
        <f t="shared" si="0"/>
        <v>0</v>
      </c>
      <c r="I11" s="18" t="str">
        <f t="shared" si="1"/>
        <v/>
      </c>
    </row>
    <row r="12" spans="1:11" s="4" customFormat="1" x14ac:dyDescent="0.25">
      <c r="A12" s="18">
        <v>6</v>
      </c>
      <c r="B12" s="18" t="s">
        <v>31</v>
      </c>
      <c r="C12" s="18" t="s">
        <v>32</v>
      </c>
      <c r="D12" s="15" t="s">
        <v>6</v>
      </c>
      <c r="E12" s="14">
        <v>1</v>
      </c>
      <c r="F12" s="20"/>
      <c r="G12" s="17" t="str">
        <f>IF(F12&lt;&gt;"",ROUND(F12*(1+G3),2),"")</f>
        <v/>
      </c>
      <c r="H12" s="18">
        <f t="shared" si="0"/>
        <v>0</v>
      </c>
      <c r="I12" s="18" t="str">
        <f t="shared" si="1"/>
        <v/>
      </c>
    </row>
    <row r="13" spans="1:11" s="4" customFormat="1" x14ac:dyDescent="0.25">
      <c r="A13" s="18">
        <v>7</v>
      </c>
      <c r="B13" s="18" t="s">
        <v>33</v>
      </c>
      <c r="C13" s="18" t="s">
        <v>34</v>
      </c>
      <c r="D13" s="15" t="s">
        <v>6</v>
      </c>
      <c r="E13" s="14">
        <v>1</v>
      </c>
      <c r="F13" s="20"/>
      <c r="G13" s="17" t="str">
        <f>IF(F13&lt;&gt;"",ROUND(F13*(1+G3),2),"")</f>
        <v/>
      </c>
      <c r="H13" s="18">
        <f t="shared" si="0"/>
        <v>0</v>
      </c>
      <c r="I13" s="18" t="str">
        <f t="shared" si="1"/>
        <v/>
      </c>
    </row>
    <row r="14" spans="1:11" s="4" customFormat="1" x14ac:dyDescent="0.25">
      <c r="A14" s="22">
        <v>8</v>
      </c>
      <c r="B14" s="22" t="s">
        <v>35</v>
      </c>
      <c r="C14" s="22" t="s">
        <v>36</v>
      </c>
      <c r="D14" s="15" t="s">
        <v>6</v>
      </c>
      <c r="E14" s="14">
        <v>1</v>
      </c>
      <c r="F14" s="23"/>
      <c r="G14" s="17" t="str">
        <f>IF(F14&lt;&gt;"",ROUND(F14*(1+G3),2),"")</f>
        <v/>
      </c>
      <c r="H14" s="18">
        <f t="shared" si="0"/>
        <v>0</v>
      </c>
      <c r="I14" s="18" t="str">
        <f t="shared" si="1"/>
        <v/>
      </c>
    </row>
    <row r="15" spans="1:11" s="4" customFormat="1" x14ac:dyDescent="0.25">
      <c r="A15" s="22">
        <v>9</v>
      </c>
      <c r="B15" s="22" t="s">
        <v>37</v>
      </c>
      <c r="C15" s="22" t="s">
        <v>38</v>
      </c>
      <c r="D15" s="15" t="s">
        <v>6</v>
      </c>
      <c r="E15" s="14">
        <v>1</v>
      </c>
      <c r="F15" s="16"/>
      <c r="G15" s="17" t="str">
        <f>IF(F15&lt;&gt;"",ROUND(F15*(1+G3),2),"")</f>
        <v/>
      </c>
      <c r="H15" s="18">
        <f t="shared" si="0"/>
        <v>0</v>
      </c>
      <c r="I15" s="18" t="str">
        <f t="shared" si="1"/>
        <v/>
      </c>
    </row>
    <row r="16" spans="1:11" s="4" customFormat="1" x14ac:dyDescent="0.25">
      <c r="A16" s="22">
        <v>10</v>
      </c>
      <c r="B16" s="22" t="s">
        <v>39</v>
      </c>
      <c r="C16" s="22" t="s">
        <v>40</v>
      </c>
      <c r="D16" s="15" t="s">
        <v>6</v>
      </c>
      <c r="E16" s="14">
        <v>1</v>
      </c>
      <c r="F16" s="20"/>
      <c r="G16" s="21" t="str">
        <f>IF(F16&lt;&gt;"",ROUND(F16*(1+G3),2),"")</f>
        <v/>
      </c>
      <c r="H16" s="18">
        <f t="shared" si="0"/>
        <v>0</v>
      </c>
      <c r="I16" s="18" t="str">
        <f t="shared" si="1"/>
        <v/>
      </c>
    </row>
    <row r="17" spans="1:9" s="4" customFormat="1" x14ac:dyDescent="0.25">
      <c r="A17" s="22">
        <v>11</v>
      </c>
      <c r="B17" s="22" t="s">
        <v>41</v>
      </c>
      <c r="C17" s="22" t="s">
        <v>42</v>
      </c>
      <c r="D17" s="15" t="s">
        <v>6</v>
      </c>
      <c r="E17" s="14">
        <v>1</v>
      </c>
      <c r="F17" s="20"/>
      <c r="G17" s="21" t="str">
        <f>IF(F17&lt;&gt;"",ROUND(F17*(1+G3),2),"")</f>
        <v/>
      </c>
      <c r="H17" s="18">
        <f t="shared" si="0"/>
        <v>0</v>
      </c>
      <c r="I17" s="18" t="str">
        <f t="shared" si="1"/>
        <v/>
      </c>
    </row>
    <row r="18" spans="1:9" s="4" customFormat="1" x14ac:dyDescent="0.25">
      <c r="A18" s="22">
        <v>12</v>
      </c>
      <c r="B18" s="22" t="s">
        <v>43</v>
      </c>
      <c r="C18" s="22" t="s">
        <v>44</v>
      </c>
      <c r="D18" s="15" t="s">
        <v>6</v>
      </c>
      <c r="E18" s="14">
        <v>1</v>
      </c>
      <c r="F18" s="20"/>
      <c r="G18" s="21" t="str">
        <f>IF(F18&lt;&gt;"",ROUND(F18*(1+G3),2),"")</f>
        <v/>
      </c>
      <c r="H18" s="18">
        <f t="shared" si="0"/>
        <v>0</v>
      </c>
      <c r="I18" s="18" t="str">
        <f t="shared" si="1"/>
        <v/>
      </c>
    </row>
    <row r="19" spans="1:9" s="4" customFormat="1" x14ac:dyDescent="0.25">
      <c r="A19" s="22">
        <v>13</v>
      </c>
      <c r="B19" s="22" t="s">
        <v>45</v>
      </c>
      <c r="C19" s="22" t="s">
        <v>46</v>
      </c>
      <c r="D19" s="15" t="s">
        <v>6</v>
      </c>
      <c r="E19" s="14">
        <v>1</v>
      </c>
      <c r="F19" s="20"/>
      <c r="G19" s="21" t="str">
        <f>IF(F19&lt;&gt;"",ROUND(F19*(1+G3),2),"")</f>
        <v/>
      </c>
      <c r="H19" s="18">
        <f t="shared" si="0"/>
        <v>0</v>
      </c>
      <c r="I19" s="18" t="str">
        <f t="shared" si="1"/>
        <v/>
      </c>
    </row>
    <row r="20" spans="1:9" s="4" customFormat="1" x14ac:dyDescent="0.25">
      <c r="A20" s="22">
        <v>14</v>
      </c>
      <c r="B20" s="22" t="s">
        <v>47</v>
      </c>
      <c r="C20" s="22" t="s">
        <v>48</v>
      </c>
      <c r="D20" s="15" t="s">
        <v>6</v>
      </c>
      <c r="E20" s="14">
        <v>1</v>
      </c>
      <c r="F20" s="20"/>
      <c r="G20" s="21" t="str">
        <f>IF(F20&lt;&gt;"",ROUND(F20*(1+G3),2),"")</f>
        <v/>
      </c>
      <c r="H20" s="18">
        <f t="shared" si="0"/>
        <v>0</v>
      </c>
      <c r="I20" s="18" t="str">
        <f t="shared" si="1"/>
        <v/>
      </c>
    </row>
    <row r="21" spans="1:9" s="4" customFormat="1" x14ac:dyDescent="0.25">
      <c r="A21" s="22">
        <v>15</v>
      </c>
      <c r="B21" s="22" t="s">
        <v>49</v>
      </c>
      <c r="C21" s="22" t="s">
        <v>50</v>
      </c>
      <c r="D21" s="15" t="s">
        <v>6</v>
      </c>
      <c r="E21" s="14">
        <v>1</v>
      </c>
      <c r="F21" s="20"/>
      <c r="G21" s="21" t="str">
        <f>IF(F21&lt;&gt;"",ROUND(F21*(1+G3),2),"")</f>
        <v/>
      </c>
      <c r="H21" s="18">
        <f t="shared" si="0"/>
        <v>0</v>
      </c>
      <c r="I21" s="18" t="str">
        <f t="shared" si="1"/>
        <v/>
      </c>
    </row>
    <row r="22" spans="1:9" s="4" customFormat="1" x14ac:dyDescent="0.25">
      <c r="A22" s="22">
        <v>16</v>
      </c>
      <c r="B22" s="22" t="s">
        <v>51</v>
      </c>
      <c r="C22" s="22" t="s">
        <v>52</v>
      </c>
      <c r="D22" s="15" t="s">
        <v>6</v>
      </c>
      <c r="E22" s="14">
        <v>1</v>
      </c>
      <c r="F22" s="20"/>
      <c r="G22" s="21" t="str">
        <f>IF(F22&lt;&gt;"",ROUND(F22*(1+G3),2),"")</f>
        <v/>
      </c>
      <c r="H22" s="18">
        <f t="shared" si="0"/>
        <v>0</v>
      </c>
      <c r="I22" s="18" t="str">
        <f t="shared" si="1"/>
        <v/>
      </c>
    </row>
    <row r="23" spans="1:9" s="4" customFormat="1" x14ac:dyDescent="0.25">
      <c r="A23" s="35" t="s">
        <v>11</v>
      </c>
      <c r="B23" s="36"/>
      <c r="C23" s="36"/>
      <c r="D23" s="36"/>
      <c r="E23" s="36"/>
      <c r="F23" s="36"/>
      <c r="G23" s="36"/>
      <c r="H23" s="37"/>
      <c r="I23" s="32">
        <f>SUM(H7:H22)</f>
        <v>0</v>
      </c>
    </row>
    <row r="24" spans="1:9" s="4" customFormat="1" x14ac:dyDescent="0.25">
      <c r="A24" s="35" t="s">
        <v>8</v>
      </c>
      <c r="B24" s="36"/>
      <c r="C24" s="36"/>
      <c r="D24" s="36"/>
      <c r="E24" s="36"/>
      <c r="F24" s="36"/>
      <c r="G24" s="36"/>
      <c r="H24" s="37"/>
      <c r="I24" s="32">
        <f>SUM(I7:I22)</f>
        <v>0</v>
      </c>
    </row>
    <row r="25" spans="1:9" s="4" customFormat="1" x14ac:dyDescent="0.25">
      <c r="D25" s="6"/>
      <c r="E25" s="4" t="s">
        <v>7</v>
      </c>
      <c r="F25" s="7"/>
      <c r="H25" s="4" t="str">
        <f t="shared" ref="H25:I42" si="2">IF(F25&lt;&gt;"",D25*F25,"")</f>
        <v/>
      </c>
      <c r="I25" s="4" t="str">
        <f t="shared" si="2"/>
        <v/>
      </c>
    </row>
    <row r="26" spans="1:9" s="4" customFormat="1" x14ac:dyDescent="0.25">
      <c r="A26" s="9" t="s">
        <v>53</v>
      </c>
      <c r="D26" s="6"/>
      <c r="F26" s="7"/>
    </row>
    <row r="27" spans="1:9" s="4" customFormat="1" x14ac:dyDescent="0.25">
      <c r="D27" s="6"/>
      <c r="E27" s="4" t="s">
        <v>7</v>
      </c>
      <c r="F27" s="7"/>
      <c r="H27" s="4" t="str">
        <f t="shared" si="2"/>
        <v/>
      </c>
      <c r="I27" s="4" t="str">
        <f t="shared" si="2"/>
        <v/>
      </c>
    </row>
    <row r="28" spans="1:9" s="13" customFormat="1" ht="45" x14ac:dyDescent="0.25">
      <c r="A28" s="10" t="s">
        <v>0</v>
      </c>
      <c r="B28" s="10" t="s">
        <v>1</v>
      </c>
      <c r="C28" s="10" t="s">
        <v>2</v>
      </c>
      <c r="D28" s="11" t="s">
        <v>3</v>
      </c>
      <c r="E28" s="10" t="s">
        <v>4</v>
      </c>
      <c r="F28" s="12" t="s">
        <v>9</v>
      </c>
      <c r="G28" s="10" t="s">
        <v>82</v>
      </c>
      <c r="H28" s="10" t="s">
        <v>12</v>
      </c>
      <c r="I28" s="10" t="s">
        <v>10</v>
      </c>
    </row>
    <row r="29" spans="1:9" s="4" customFormat="1" ht="30" x14ac:dyDescent="0.25">
      <c r="A29" s="14">
        <v>1</v>
      </c>
      <c r="B29" s="26" t="s">
        <v>54</v>
      </c>
      <c r="C29" s="14" t="s">
        <v>55</v>
      </c>
      <c r="D29" s="15" t="s">
        <v>6</v>
      </c>
      <c r="E29" s="14">
        <v>1</v>
      </c>
      <c r="F29" s="20"/>
      <c r="G29" s="21" t="str">
        <f>IF(F29&lt;&gt;"",ROUND(F29*(1+G3),2),"")</f>
        <v/>
      </c>
      <c r="H29" s="18">
        <f>SUM(F29*E29)</f>
        <v>0</v>
      </c>
      <c r="I29" s="18" t="str">
        <f t="shared" si="2"/>
        <v/>
      </c>
    </row>
    <row r="30" spans="1:9" s="4" customFormat="1" ht="30" x14ac:dyDescent="0.25">
      <c r="A30" s="18">
        <v>2</v>
      </c>
      <c r="B30" s="24" t="s">
        <v>56</v>
      </c>
      <c r="C30" s="18" t="s">
        <v>57</v>
      </c>
      <c r="D30" s="15" t="s">
        <v>6</v>
      </c>
      <c r="E30" s="14">
        <v>1</v>
      </c>
      <c r="F30" s="20"/>
      <c r="G30" s="21" t="str">
        <f>IF(F30&lt;&gt;"",ROUND(F30*(1+G3),2),"")</f>
        <v/>
      </c>
      <c r="H30" s="18">
        <f t="shared" ref="H30:H42" si="3">SUM(F30*E30)</f>
        <v>0</v>
      </c>
      <c r="I30" s="18" t="str">
        <f t="shared" si="2"/>
        <v/>
      </c>
    </row>
    <row r="31" spans="1:9" s="4" customFormat="1" ht="30" x14ac:dyDescent="0.25">
      <c r="A31" s="18">
        <v>3</v>
      </c>
      <c r="B31" s="24" t="s">
        <v>58</v>
      </c>
      <c r="C31" s="18" t="s">
        <v>59</v>
      </c>
      <c r="D31" s="15" t="s">
        <v>6</v>
      </c>
      <c r="E31" s="14">
        <v>1</v>
      </c>
      <c r="F31" s="20"/>
      <c r="G31" s="21" t="str">
        <f>IF(F31&lt;&gt;"",ROUND(F31*(1+G3),2),"")</f>
        <v/>
      </c>
      <c r="H31" s="18">
        <f t="shared" si="3"/>
        <v>0</v>
      </c>
      <c r="I31" s="18" t="str">
        <f t="shared" si="2"/>
        <v/>
      </c>
    </row>
    <row r="32" spans="1:9" s="4" customFormat="1" ht="45" customHeight="1" x14ac:dyDescent="0.25">
      <c r="A32" s="18">
        <v>4</v>
      </c>
      <c r="B32" s="24" t="s">
        <v>60</v>
      </c>
      <c r="C32" s="18" t="s">
        <v>61</v>
      </c>
      <c r="D32" s="15" t="s">
        <v>6</v>
      </c>
      <c r="E32" s="14">
        <v>1</v>
      </c>
      <c r="F32" s="20"/>
      <c r="G32" s="21" t="str">
        <f>IF(F32&lt;&gt;"",ROUND(F32*(1+G3),2),"")</f>
        <v/>
      </c>
      <c r="H32" s="18">
        <f t="shared" si="3"/>
        <v>0</v>
      </c>
      <c r="I32" s="18" t="str">
        <f t="shared" si="2"/>
        <v/>
      </c>
    </row>
    <row r="33" spans="1:9" s="4" customFormat="1" ht="30" x14ac:dyDescent="0.25">
      <c r="A33" s="18">
        <v>5</v>
      </c>
      <c r="B33" s="24" t="s">
        <v>62</v>
      </c>
      <c r="C33" s="18" t="s">
        <v>63</v>
      </c>
      <c r="D33" s="15" t="s">
        <v>6</v>
      </c>
      <c r="E33" s="14">
        <v>1</v>
      </c>
      <c r="F33" s="20"/>
      <c r="G33" s="21" t="str">
        <f>IF(F33&lt;&gt;"",ROUND(F33*(1+G3),2),"")</f>
        <v/>
      </c>
      <c r="H33" s="18">
        <f t="shared" si="3"/>
        <v>0</v>
      </c>
      <c r="I33" s="18" t="str">
        <f t="shared" si="2"/>
        <v/>
      </c>
    </row>
    <row r="34" spans="1:9" s="4" customFormat="1" ht="30" x14ac:dyDescent="0.25">
      <c r="A34" s="18">
        <v>6</v>
      </c>
      <c r="B34" s="24" t="s">
        <v>64</v>
      </c>
      <c r="C34" s="18" t="s">
        <v>65</v>
      </c>
      <c r="D34" s="15" t="s">
        <v>6</v>
      </c>
      <c r="E34" s="14">
        <v>1</v>
      </c>
      <c r="F34" s="20"/>
      <c r="G34" s="21" t="str">
        <f>IF(F34&lt;&gt;"",ROUND(F34*(1+G3),2),"")</f>
        <v/>
      </c>
      <c r="H34" s="18">
        <f t="shared" si="3"/>
        <v>0</v>
      </c>
      <c r="I34" s="18" t="str">
        <f t="shared" si="2"/>
        <v/>
      </c>
    </row>
    <row r="35" spans="1:9" s="4" customFormat="1" ht="30" x14ac:dyDescent="0.25">
      <c r="A35" s="18">
        <v>7</v>
      </c>
      <c r="B35" s="24" t="s">
        <v>66</v>
      </c>
      <c r="C35" s="18" t="s">
        <v>67</v>
      </c>
      <c r="D35" s="15" t="s">
        <v>6</v>
      </c>
      <c r="E35" s="14">
        <v>1</v>
      </c>
      <c r="F35" s="20"/>
      <c r="G35" s="21" t="str">
        <f>IF(F35&lt;&gt;"",ROUND(F35*(1+G3),2),"")</f>
        <v/>
      </c>
      <c r="H35" s="18">
        <f t="shared" si="3"/>
        <v>0</v>
      </c>
      <c r="I35" s="18" t="str">
        <f t="shared" si="2"/>
        <v/>
      </c>
    </row>
    <row r="36" spans="1:9" s="4" customFormat="1" ht="30" x14ac:dyDescent="0.25">
      <c r="A36" s="22">
        <v>8</v>
      </c>
      <c r="B36" s="25" t="s">
        <v>68</v>
      </c>
      <c r="C36" s="22" t="s">
        <v>69</v>
      </c>
      <c r="D36" s="15" t="s">
        <v>6</v>
      </c>
      <c r="E36" s="14">
        <v>1</v>
      </c>
      <c r="F36" s="20"/>
      <c r="G36" s="21" t="str">
        <f>IF(F36&lt;&gt;"",ROUND(F36*(1+G3),2),"")</f>
        <v/>
      </c>
      <c r="H36" s="18">
        <f t="shared" si="3"/>
        <v>0</v>
      </c>
      <c r="I36" s="18" t="str">
        <f t="shared" si="2"/>
        <v/>
      </c>
    </row>
    <row r="37" spans="1:9" s="4" customFormat="1" ht="30" x14ac:dyDescent="0.25">
      <c r="A37" s="22">
        <v>9</v>
      </c>
      <c r="B37" s="25" t="s">
        <v>70</v>
      </c>
      <c r="C37" s="22" t="s">
        <v>71</v>
      </c>
      <c r="D37" s="15" t="s">
        <v>6</v>
      </c>
      <c r="E37" s="14">
        <v>1</v>
      </c>
      <c r="F37" s="20"/>
      <c r="G37" s="21" t="str">
        <f>IF(F37&lt;&gt;"",ROUND(F37*(1+G3),2),"")</f>
        <v/>
      </c>
      <c r="H37" s="18">
        <f t="shared" si="3"/>
        <v>0</v>
      </c>
      <c r="I37" s="18" t="str">
        <f t="shared" si="2"/>
        <v/>
      </c>
    </row>
    <row r="38" spans="1:9" s="4" customFormat="1" ht="47.25" customHeight="1" x14ac:dyDescent="0.25">
      <c r="A38" s="22">
        <v>10</v>
      </c>
      <c r="B38" s="25" t="s">
        <v>72</v>
      </c>
      <c r="C38" s="22" t="s">
        <v>73</v>
      </c>
      <c r="D38" s="15" t="s">
        <v>6</v>
      </c>
      <c r="E38" s="14">
        <v>1</v>
      </c>
      <c r="F38" s="20"/>
      <c r="G38" s="21" t="str">
        <f>IF(F38&lt;&gt;"",ROUND(F38*(1+G3),2),"")</f>
        <v/>
      </c>
      <c r="H38" s="18">
        <f>SUM(F38*E38)</f>
        <v>0</v>
      </c>
      <c r="I38" s="18" t="str">
        <f t="shared" si="2"/>
        <v/>
      </c>
    </row>
    <row r="39" spans="1:9" s="4" customFormat="1" ht="30" x14ac:dyDescent="0.25">
      <c r="A39" s="22">
        <v>11</v>
      </c>
      <c r="B39" s="25" t="s">
        <v>74</v>
      </c>
      <c r="C39" s="22" t="s">
        <v>75</v>
      </c>
      <c r="D39" s="15" t="s">
        <v>6</v>
      </c>
      <c r="E39" s="14">
        <v>1</v>
      </c>
      <c r="F39" s="20"/>
      <c r="G39" s="21" t="str">
        <f>IF(F39&lt;&gt;"",ROUND(F39*(1+G3),2),"")</f>
        <v/>
      </c>
      <c r="H39" s="18">
        <f t="shared" si="3"/>
        <v>0</v>
      </c>
      <c r="I39" s="18" t="str">
        <f t="shared" si="2"/>
        <v/>
      </c>
    </row>
    <row r="40" spans="1:9" s="4" customFormat="1" ht="30" x14ac:dyDescent="0.25">
      <c r="A40" s="22">
        <v>12</v>
      </c>
      <c r="B40" s="25" t="s">
        <v>76</v>
      </c>
      <c r="C40" s="22" t="s">
        <v>77</v>
      </c>
      <c r="D40" s="15" t="s">
        <v>6</v>
      </c>
      <c r="E40" s="14">
        <v>1</v>
      </c>
      <c r="F40" s="20"/>
      <c r="G40" s="21" t="str">
        <f>IF(F40&lt;&gt;"",ROUND(F40*(1+G3),2),"")</f>
        <v/>
      </c>
      <c r="H40" s="18">
        <f t="shared" si="3"/>
        <v>0</v>
      </c>
      <c r="I40" s="18" t="str">
        <f t="shared" si="2"/>
        <v/>
      </c>
    </row>
    <row r="41" spans="1:9" s="4" customFormat="1" ht="30" x14ac:dyDescent="0.25">
      <c r="A41" s="22">
        <v>13</v>
      </c>
      <c r="B41" s="25" t="s">
        <v>78</v>
      </c>
      <c r="C41" s="22" t="s">
        <v>79</v>
      </c>
      <c r="D41" s="15" t="s">
        <v>6</v>
      </c>
      <c r="E41" s="14">
        <v>1</v>
      </c>
      <c r="F41" s="20"/>
      <c r="G41" s="21" t="str">
        <f>IF(F41&lt;&gt;"",ROUND(F41*(1+G3),2),"")</f>
        <v/>
      </c>
      <c r="H41" s="18">
        <f t="shared" si="3"/>
        <v>0</v>
      </c>
      <c r="I41" s="18" t="str">
        <f t="shared" si="2"/>
        <v/>
      </c>
    </row>
    <row r="42" spans="1:9" s="4" customFormat="1" ht="30" x14ac:dyDescent="0.25">
      <c r="A42" s="22">
        <v>14</v>
      </c>
      <c r="B42" s="25" t="s">
        <v>80</v>
      </c>
      <c r="C42" s="22" t="s">
        <v>81</v>
      </c>
      <c r="D42" s="15" t="s">
        <v>6</v>
      </c>
      <c r="E42" s="14">
        <v>1</v>
      </c>
      <c r="F42" s="20"/>
      <c r="G42" s="21" t="str">
        <f>IF(F42&lt;&gt;"",ROUND(F42*(1+G3),2),"")</f>
        <v/>
      </c>
      <c r="H42" s="18">
        <f t="shared" si="3"/>
        <v>0</v>
      </c>
      <c r="I42" s="18" t="str">
        <f t="shared" si="2"/>
        <v/>
      </c>
    </row>
    <row r="43" spans="1:9" s="4" customFormat="1" x14ac:dyDescent="0.25">
      <c r="A43" s="35" t="s">
        <v>15</v>
      </c>
      <c r="B43" s="36"/>
      <c r="C43" s="36"/>
      <c r="D43" s="36"/>
      <c r="E43" s="36"/>
      <c r="F43" s="36"/>
      <c r="G43" s="36"/>
      <c r="H43" s="37"/>
      <c r="I43" s="32">
        <f>SUM(H29:H42)</f>
        <v>0</v>
      </c>
    </row>
    <row r="44" spans="1:9" s="4" customFormat="1" x14ac:dyDescent="0.25">
      <c r="A44" s="35" t="s">
        <v>16</v>
      </c>
      <c r="B44" s="36"/>
      <c r="C44" s="36"/>
      <c r="D44" s="36"/>
      <c r="E44" s="36"/>
      <c r="F44" s="36"/>
      <c r="G44" s="36"/>
      <c r="H44" s="37"/>
      <c r="I44" s="32">
        <f>SUM(I29:I42)</f>
        <v>0</v>
      </c>
    </row>
    <row r="45" spans="1:9" s="4" customFormat="1" x14ac:dyDescent="0.25">
      <c r="A45" s="30"/>
      <c r="B45" s="30"/>
      <c r="C45" s="30"/>
      <c r="D45" s="30"/>
      <c r="E45" s="30"/>
      <c r="F45" s="30"/>
      <c r="G45" s="30"/>
      <c r="H45" s="31"/>
      <c r="I45" s="31"/>
    </row>
    <row r="46" spans="1:9" s="4" customFormat="1" x14ac:dyDescent="0.25">
      <c r="A46" s="9" t="s">
        <v>83</v>
      </c>
      <c r="D46" s="6"/>
      <c r="F46" s="7"/>
    </row>
    <row r="47" spans="1:9" s="4" customFormat="1" x14ac:dyDescent="0.25">
      <c r="D47" s="6"/>
      <c r="F47" s="7"/>
      <c r="H47" s="28" t="str">
        <f t="shared" ref="H47:I50" si="4">IF(F47&lt;&gt;"",D47*F47,"")</f>
        <v/>
      </c>
      <c r="I47" s="28" t="str">
        <f t="shared" si="4"/>
        <v/>
      </c>
    </row>
    <row r="48" spans="1:9" s="13" customFormat="1" ht="45" x14ac:dyDescent="0.25">
      <c r="A48" s="10" t="s">
        <v>0</v>
      </c>
      <c r="B48" s="10" t="s">
        <v>1</v>
      </c>
      <c r="C48" s="10" t="s">
        <v>2</v>
      </c>
      <c r="D48" s="11" t="s">
        <v>3</v>
      </c>
      <c r="E48" s="10" t="s">
        <v>4</v>
      </c>
      <c r="F48" s="12" t="s">
        <v>9</v>
      </c>
      <c r="G48" s="10" t="s">
        <v>5</v>
      </c>
      <c r="H48" s="10" t="s">
        <v>12</v>
      </c>
      <c r="I48" s="10" t="s">
        <v>10</v>
      </c>
    </row>
    <row r="49" spans="1:9" s="4" customFormat="1" x14ac:dyDescent="0.25">
      <c r="A49" s="14">
        <v>1</v>
      </c>
      <c r="B49" s="14" t="s">
        <v>84</v>
      </c>
      <c r="C49" s="14" t="s">
        <v>85</v>
      </c>
      <c r="D49" s="15" t="s">
        <v>6</v>
      </c>
      <c r="E49" s="14">
        <v>1</v>
      </c>
      <c r="F49" s="27"/>
      <c r="G49" s="21" t="str">
        <f>IF(F49&lt;&gt;"",ROUND(F49*(1+G3),2),"")</f>
        <v/>
      </c>
      <c r="H49" s="18">
        <f t="shared" ref="H49" si="5">SUM(F49*E49)</f>
        <v>0</v>
      </c>
      <c r="I49" s="18" t="str">
        <f t="shared" si="4"/>
        <v/>
      </c>
    </row>
    <row r="50" spans="1:9" s="4" customFormat="1" x14ac:dyDescent="0.25">
      <c r="A50" s="18">
        <v>2</v>
      </c>
      <c r="B50" s="18" t="s">
        <v>86</v>
      </c>
      <c r="C50" s="18" t="s">
        <v>87</v>
      </c>
      <c r="D50" s="15" t="s">
        <v>6</v>
      </c>
      <c r="E50" s="14">
        <v>1</v>
      </c>
      <c r="F50" s="27"/>
      <c r="G50" s="21" t="str">
        <f>IF(F50&lt;&gt;"",ROUND(F50*(1+G3),2),"")</f>
        <v/>
      </c>
      <c r="H50" s="18">
        <f t="shared" ref="H50" si="6">SUM(F50*E50)</f>
        <v>0</v>
      </c>
      <c r="I50" s="18" t="str">
        <f t="shared" si="4"/>
        <v/>
      </c>
    </row>
    <row r="51" spans="1:9" s="4" customFormat="1" x14ac:dyDescent="0.25">
      <c r="A51" s="35" t="s">
        <v>17</v>
      </c>
      <c r="B51" s="36"/>
      <c r="C51" s="36"/>
      <c r="D51" s="36"/>
      <c r="E51" s="36"/>
      <c r="F51" s="36"/>
      <c r="G51" s="36"/>
      <c r="H51" s="37"/>
      <c r="I51" s="32">
        <f>SUM(H49:H50)</f>
        <v>0</v>
      </c>
    </row>
    <row r="52" spans="1:9" s="4" customFormat="1" x14ac:dyDescent="0.25">
      <c r="A52" s="35" t="s">
        <v>18</v>
      </c>
      <c r="B52" s="36"/>
      <c r="C52" s="36"/>
      <c r="D52" s="36"/>
      <c r="E52" s="36"/>
      <c r="F52" s="36"/>
      <c r="G52" s="36"/>
      <c r="H52" s="37"/>
      <c r="I52" s="32">
        <f>SUM(I49:I50)</f>
        <v>0</v>
      </c>
    </row>
    <row r="53" spans="1:9" s="4" customFormat="1" x14ac:dyDescent="0.25">
      <c r="A53" s="30"/>
      <c r="B53" s="30"/>
      <c r="C53" s="30"/>
      <c r="D53" s="30"/>
      <c r="E53" s="30"/>
      <c r="F53" s="30"/>
      <c r="G53" s="30"/>
      <c r="H53" s="31"/>
      <c r="I53" s="31"/>
    </row>
    <row r="54" spans="1:9" s="4" customFormat="1" ht="45" customHeight="1" x14ac:dyDescent="0.25">
      <c r="A54" s="29"/>
      <c r="B54" s="38" t="s">
        <v>88</v>
      </c>
      <c r="C54" s="38"/>
      <c r="D54" s="38"/>
      <c r="E54" s="38"/>
      <c r="F54" s="38"/>
      <c r="G54" s="38"/>
      <c r="H54" s="39"/>
      <c r="I54" s="19">
        <f>SUM(I23+I43+I51)</f>
        <v>0</v>
      </c>
    </row>
    <row r="55" spans="1:9" s="4" customFormat="1" ht="45" customHeight="1" x14ac:dyDescent="0.25">
      <c r="A55" s="29"/>
      <c r="B55" s="38" t="s">
        <v>88</v>
      </c>
      <c r="C55" s="38"/>
      <c r="D55" s="38"/>
      <c r="E55" s="38"/>
      <c r="F55" s="38"/>
      <c r="G55" s="38"/>
      <c r="H55" s="39"/>
      <c r="I55" s="19">
        <f>SUM(I24+I44+I52)</f>
        <v>0</v>
      </c>
    </row>
  </sheetData>
  <sheetProtection selectLockedCells="1"/>
  <mergeCells count="9">
    <mergeCell ref="A1:K1"/>
    <mergeCell ref="B54:H54"/>
    <mergeCell ref="B55:H55"/>
    <mergeCell ref="A23:H23"/>
    <mergeCell ref="A24:H24"/>
    <mergeCell ref="A43:H43"/>
    <mergeCell ref="A44:H44"/>
    <mergeCell ref="A51:H51"/>
    <mergeCell ref="A52:H5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Rasa Prakapaitė</dc:creator>
  <cp:lastModifiedBy>Laima Malcienė</cp:lastModifiedBy>
  <dcterms:created xsi:type="dcterms:W3CDTF">2015-06-05T18:19:34Z</dcterms:created>
  <dcterms:modified xsi:type="dcterms:W3CDTF">2025-02-03T11:25:31Z</dcterms:modified>
</cp:coreProperties>
</file>