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codeName="ThisWorkbook"/>
  <mc:AlternateContent xmlns:mc="http://schemas.openxmlformats.org/markup-compatibility/2006">
    <mc:Choice Requires="x15">
      <x15ac:absPath xmlns:x15ac="http://schemas.microsoft.com/office/spreadsheetml/2010/11/ac" url="https://vult-my.sharepoint.com/personal/vilija_kazanaviciute_cr_vu_lt/Documents/2025 m. pirkimai/SMVP_3152_2024_TVPC_Laiptų tvarkybos darbai/PD final/"/>
    </mc:Choice>
  </mc:AlternateContent>
  <xr:revisionPtr revIDLastSave="9" documentId="13_ncr:1_{2C98216E-B18E-4AD5-950A-45277069BC40}" xr6:coauthVersionLast="47" xr6:coauthVersionMax="47" xr10:uidLastSave="{2805B112-D458-4342-A6DE-02196977BC57}"/>
  <bookViews>
    <workbookView xWindow="-108" yWindow="-108" windowWidth="23256" windowHeight="12576" xr2:uid="{00000000-000D-0000-FFFF-FFFF00000000}"/>
  </bookViews>
  <sheets>
    <sheet name="žiniaraštis" sheetId="1" r:id="rId1"/>
  </sheets>
  <definedNames>
    <definedName name="M_P1">žiniaraštis!$B$10</definedName>
    <definedName name="_xlnm.Print_Titles" localSheetId="0">žiniaraštis!$9:$10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4" i="1" l="1"/>
  <c r="F35" i="1"/>
  <c r="F36" i="1"/>
  <c r="F37" i="1"/>
  <c r="F38" i="1"/>
  <c r="F39" i="1"/>
  <c r="F40" i="1"/>
  <c r="F41" i="1"/>
  <c r="F42" i="1"/>
  <c r="F43" i="1"/>
  <c r="F33" i="1"/>
  <c r="F24" i="1"/>
  <c r="F25" i="1"/>
  <c r="F26" i="1"/>
  <c r="F27" i="1"/>
  <c r="F28" i="1"/>
  <c r="F29" i="1"/>
  <c r="F14" i="1"/>
  <c r="F15" i="1"/>
  <c r="F16" i="1"/>
  <c r="F17" i="1"/>
  <c r="F18" i="1"/>
  <c r="F19" i="1"/>
  <c r="F23" i="1"/>
  <c r="F13" i="1"/>
  <c r="F30" i="1" l="1"/>
  <c r="F44" i="1"/>
  <c r="F20" i="1"/>
  <c r="F46" i="1" l="1"/>
</calcChain>
</file>

<file path=xl/sharedStrings.xml><?xml version="1.0" encoding="utf-8"?>
<sst xmlns="http://schemas.openxmlformats.org/spreadsheetml/2006/main" count="75" uniqueCount="57">
  <si>
    <t>Kompleksas:</t>
  </si>
  <si>
    <t>Objektas:</t>
  </si>
  <si>
    <t>Žiniaraštis:</t>
  </si>
  <si>
    <t>Vilniaus universiteto pastatų komplekso Šv. Jono Krikštytojo ir Šv. Jono apaštalo ir evangelisto bažnyčia</t>
  </si>
  <si>
    <t>Vargonų balkono grindų tvarkybos (restauravimo, remonto) darbai</t>
  </si>
  <si>
    <t>Skyrius   Medinės grindys</t>
  </si>
  <si>
    <t>Paviršių dezinfekcija, antiseptikavimas vienkartiniu purškimu</t>
  </si>
  <si>
    <t>m2</t>
  </si>
  <si>
    <t>Paviršių valymas rankiniu būdu, pašalinant kelis sintetinio uždažymo sluoksnius</t>
  </si>
  <si>
    <t>Grindlenčių grindų dangų šlifavimas</t>
  </si>
  <si>
    <t>100 m2</t>
  </si>
  <si>
    <t>l</t>
  </si>
  <si>
    <t>Iš viso už skyrių  Medinės grindys</t>
  </si>
  <si>
    <t>Skyrius   Plytų mūro grindys</t>
  </si>
  <si>
    <t>Įvairių paviršių valymas šepečiu rankiniu būdu</t>
  </si>
  <si>
    <t>10 m2</t>
  </si>
  <si>
    <t>Paviršiaus nudruskinimas cheminiais reaktyvais</t>
  </si>
  <si>
    <t>10 dm2</t>
  </si>
  <si>
    <t>Iš viso už skyrių  Plytų mūro grindys</t>
  </si>
  <si>
    <t>Skyrius   Elektrotechnika</t>
  </si>
  <si>
    <t>100 m</t>
  </si>
  <si>
    <t>Angų išpjovimas pastatų konstrukcijose, medinėse grindyse (angos perimetras)</t>
  </si>
  <si>
    <t>m</t>
  </si>
  <si>
    <t>vnt.</t>
  </si>
  <si>
    <t>Blokų iš 3 įmontuojamų gaminių (rozečių) montavimas dėžutėse</t>
  </si>
  <si>
    <t>100 vnt.</t>
  </si>
  <si>
    <t>Rozečių montavimas prie mūro pagrindo, kai instaliacija atviroji</t>
  </si>
  <si>
    <t>Modulinių automatinių išjungiklių, relių ir kontaktorių montavimas spintose (dėžėse) iki 4 modulių (modulių skaičius prietaise 2 vnt.)</t>
  </si>
  <si>
    <t>Kabelio izoliacijos varžos matavimas</t>
  </si>
  <si>
    <t>Iš viso už skyrių  Elektrotechnika</t>
  </si>
  <si>
    <t>L o k a l i n ė  s ą m a t a  N r. 2</t>
  </si>
  <si>
    <t>Eil. Nr.</t>
  </si>
  <si>
    <t>Darbų ir išlaidų aprašymai</t>
  </si>
  <si>
    <t>Mato vnt.</t>
  </si>
  <si>
    <t>Iš viso, kaina Eur be PVM</t>
  </si>
  <si>
    <t>Techninės specifikacijos 5 priedas DARBŲ KIEKIŲ ŽINIARAŠTIS</t>
  </si>
  <si>
    <r>
      <t>Kiekis</t>
    </r>
    <r>
      <rPr>
        <b/>
        <sz val="10"/>
        <color rgb="FFFF0000"/>
        <rFont val="Arial"/>
        <family val="2"/>
      </rPr>
      <t xml:space="preserve"> (*preliminarus)</t>
    </r>
  </si>
  <si>
    <t>Paviršių dezinfekcija, antiseptikavimas vienkartiniu purškimu (pirmas kartas)</t>
  </si>
  <si>
    <t>Medinių grindų lakavimas</t>
  </si>
  <si>
    <t>Sudūlėjusio skiedinio iš mūro siūlių išvalymui</t>
  </si>
  <si>
    <t>Paviršių gruntavimas - sutvirtinimas sotinant tirpalais  5 kartus</t>
  </si>
  <si>
    <t>Mūro paviršiaus restauravimas, aptepant plytas keram. miltelių skiediniu, siūles užpildant spec. kalkių skiediniu</t>
  </si>
  <si>
    <t>Elektros instaliacijos laidų, kabelių iki 16 mm2 skerspjūvio ploto tiesimas plastikiniuose kanaluose arba demontavimas</t>
  </si>
  <si>
    <t>Iki 25 mm skersmens plieninių vamzdžių montavimas santv., kolonomis ir kt. met. k-jomis, tvirtinant apkabomiis arba variniuose vamzdeliuose</t>
  </si>
  <si>
    <t>Modulinių paskirstymo potinkinių skydelių surinkimas ir montavimas į paruoštas nišas arba grindines dėžutes</t>
  </si>
  <si>
    <t>Paviršių dezinfekcija, antiseptikavimas vienkartiniu purškimu (antras kartas)</t>
  </si>
  <si>
    <t>Grindų dangos padengimas alyva</t>
  </si>
  <si>
    <t>Kabelio tiesimas vamzdžiuose, blokuose, laidadėžėse, kai kabelio masė iki 1 kg arba esamų kabelių įvėrimas į varinius vamzdelius</t>
  </si>
  <si>
    <t>Pastaba: Tiekėjas kainas/įkainius privalo pateikti ne daugiau kaip 2 (dviejų) skaičių po kablelio tikslumu.</t>
  </si>
  <si>
    <t>* šis kiekis yra preliminarus, skirtas tiekėjų pasiūlymams palyginti ir laimėtojui nustatyti</t>
  </si>
  <si>
    <t xml:space="preserve">Siūlant lygiavertį pirkimo objektą, privaloma pateikti dokumentus, įrodančius atitiktį pirkimo objektui keliamiems reikalavimams. Tokie dokumentai galėtų būti Lietuvos Respublikoje įsteigtos atitikties vertinimo įstaigos tyrimų ataskaita ar pažyma, taip pat pripažįstama kitose šalyse įsteigtų lygiaverčių atitikties vertinimo įstaigų išduotos pažymos. Jeigu Tiekėjas negali gauti nurodytų pažymų ar tyrimų ataskaitų dėl nuo Tiekėjo nepriklausančių aplinkybių ir objektyviais, rašytiniais įrodymais įrodo, kad siūlomas lygiavertis pirkimo objektas atitinka Techninėje specifikacijoje nurodytus reikalavimus ar kriterijus, pasiūlymų vertinimo kriterijus ar pirkimo sutarties vykdymo sąlygas, Pirkėjas pripažįsta ir kitas tinkamas priemones. Tačiau tinkamomis priemonėmis nelaikoma Tiekėjo savideklaracija be konkrečių, techninių įrodymų. Pirkėjas pasilieka sau teisę atlikti Pavojaus rizikos vertinimą jei siūlomos prekės lygiavertiškumui pateikti dokumentai bus nepakankami. </t>
  </si>
  <si>
    <r>
      <t xml:space="preserve">Vieneto kaina, Eur be PVM </t>
    </r>
    <r>
      <rPr>
        <b/>
        <sz val="10"/>
        <color rgb="FFFF0000"/>
        <rFont val="Arial"/>
        <family val="2"/>
      </rPr>
      <t>(pildo Rangovas)</t>
    </r>
  </si>
  <si>
    <r>
      <t xml:space="preserve">Pastaba: Jei pirkimo dokumentuose naudojami konkretūs modeliai ar šaltiniai, konkretūs procesai ar prekės ženklai, patentai, tipai, konkreti kilmė ar gamyba ir pan., jie gali būti pakeisti lygiaverčiais. </t>
    </r>
    <r>
      <rPr>
        <sz val="9"/>
        <color rgb="FF000000"/>
        <rFont val="Arial"/>
        <family val="2"/>
      </rPr>
      <t>Lygiaverčiu laikomas pirkimo objektas, kurio savybės nėra prastesnės (t.y. tokios pat arba geresnės) negu pirkimo dokumentuose perkamam objektui keliami reikalavimai ir siūlomą lygiavertį pirkimo objektą galima panaudoti pagal paskirtį be jokių apribojimų (įskaitant bet neapsiribojant išvardintais):
•    neatliekant papildomų sąveikaujančių elementų pakeitimų;
•    panaudojimas neturės įtakos sąveikaujančių elementų greitesniam susidėvėjimui, gedimams ir (ar) garantijos praradimui;
•    numatytas tarnavimo laikotarpis nėra  trumpesnis;
•   nėra prastesnio techninio pažangumo lygio.</t>
    </r>
  </si>
  <si>
    <t>Bendra kaina, Eur be PVM</t>
  </si>
  <si>
    <t>Plastikinių elektros instaliacijos kanalų montavimas, tvirtinant prie gipskartonio arba medinės sienos (kanalų skerspjūvio plotas iki 25 cm2) arba  demontavimas</t>
  </si>
  <si>
    <t xml:space="preserve">Kabelio tiesimas vamzdžiuose, blokuose, laidadėžėse arba po medinėmis grindimis, kai kabelio masė iki 1 kg. </t>
  </si>
  <si>
    <t>Parketo Alyva Kiilto (arba lygiavertė)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</si>
</sst>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1];\-#,##0.00\ [$€-1]"/>
    <numFmt numFmtId="165" formatCode="#,##0.00\ [$Lt-1];\-#,##0.00\ [$Lt-1]"/>
    <numFmt numFmtId="166" formatCode="0.0000"/>
    <numFmt numFmtId="167" formatCode="#,##0.00\ &quot;€&quot;"/>
  </numFmts>
  <fonts count="14">
    <font>
      <sz val="10"/>
      <name val="TimesLT"/>
      <charset val="186"/>
    </font>
    <font>
      <sz val="8"/>
      <name val="TimesLT"/>
      <charset val="186"/>
    </font>
    <font>
      <sz val="10"/>
      <name val="Arial"/>
      <family val="2"/>
    </font>
    <font>
      <sz val="10"/>
      <color indexed="9"/>
      <name val="Arial"/>
      <family val="2"/>
    </font>
    <font>
      <b/>
      <sz val="10"/>
      <color rgb="FF000000"/>
      <name val="Arial"/>
      <family val="2"/>
    </font>
    <font>
      <b/>
      <sz val="10"/>
      <name val="Arial"/>
      <family val="2"/>
    </font>
    <font>
      <i/>
      <sz val="10"/>
      <name val="Arial"/>
      <family val="2"/>
    </font>
    <font>
      <b/>
      <i/>
      <sz val="10"/>
      <name val="Arial"/>
      <family val="2"/>
    </font>
    <font>
      <b/>
      <sz val="10"/>
      <color rgb="FFFF0000"/>
      <name val="Arial"/>
      <family val="2"/>
    </font>
    <font>
      <sz val="10"/>
      <color rgb="FFFF0000"/>
      <name val="Arial"/>
      <family val="2"/>
    </font>
    <font>
      <sz val="9"/>
      <name val="Arial"/>
      <family val="2"/>
    </font>
    <font>
      <b/>
      <sz val="9"/>
      <color theme="1"/>
      <name val="Arial"/>
      <family val="2"/>
    </font>
    <font>
      <b/>
      <sz val="9"/>
      <color rgb="FF000000"/>
      <name val="Arial"/>
      <family val="2"/>
    </font>
    <font>
      <sz val="9"/>
      <color rgb="FF000000"/>
      <name val="Arial"/>
      <family val="2"/>
    </font>
  </fonts>
  <fills count="3">
    <fill>
      <patternFill patternType="none"/>
    </fill>
    <fill>
      <patternFill patternType="gray125"/>
    </fill>
    <fill>
      <patternFill patternType="solid">
        <fgColor indexed="9"/>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rgb="FF000000"/>
      </left>
      <right style="double">
        <color rgb="FF000000"/>
      </right>
      <top style="double">
        <color rgb="FF000000"/>
      </top>
      <bottom style="double">
        <color indexed="64"/>
      </bottom>
      <diagonal/>
    </border>
    <border>
      <left/>
      <right/>
      <top style="double">
        <color indexed="64"/>
      </top>
      <bottom/>
      <diagonal/>
    </border>
    <border>
      <left/>
      <right style="thin">
        <color indexed="64"/>
      </right>
      <top style="thin">
        <color indexed="64"/>
      </top>
      <bottom style="thin">
        <color indexed="64"/>
      </bottom>
      <diagonal/>
    </border>
    <border>
      <left style="thin">
        <color rgb="FFC0C0C0"/>
      </left>
      <right style="thin">
        <color rgb="FFC0C0C0"/>
      </right>
      <top/>
      <bottom style="thin">
        <color rgb="FFC0C0C0"/>
      </bottom>
      <diagonal/>
    </border>
    <border>
      <left/>
      <right/>
      <top/>
      <bottom style="thin">
        <color rgb="FFC0C0C0"/>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95">
    <xf numFmtId="0" fontId="0" fillId="0" borderId="0" xfId="0"/>
    <xf numFmtId="1" fontId="3" fillId="2" borderId="0" xfId="0" applyNumberFormat="1" applyFont="1" applyFill="1" applyAlignment="1">
      <alignment horizontal="center" vertical="top"/>
    </xf>
    <xf numFmtId="0" fontId="3" fillId="2" borderId="0" xfId="0" applyFont="1" applyFill="1" applyAlignment="1">
      <alignment horizontal="left" vertical="top" wrapText="1"/>
    </xf>
    <xf numFmtId="0" fontId="3" fillId="2" borderId="0" xfId="0" applyFont="1" applyFill="1" applyAlignment="1">
      <alignment horizontal="center" vertical="top"/>
    </xf>
    <xf numFmtId="2" fontId="3" fillId="2" borderId="0" xfId="0" applyNumberFormat="1" applyFont="1" applyFill="1" applyAlignment="1">
      <alignment vertical="top"/>
    </xf>
    <xf numFmtId="166" fontId="3" fillId="2" borderId="0" xfId="0" applyNumberFormat="1" applyFont="1" applyFill="1" applyAlignment="1">
      <alignment vertical="top"/>
    </xf>
    <xf numFmtId="0" fontId="3" fillId="2" borderId="0" xfId="0" applyFont="1" applyFill="1" applyAlignment="1">
      <alignment vertical="top"/>
    </xf>
    <xf numFmtId="1" fontId="4" fillId="2" borderId="0" xfId="0" applyNumberFormat="1" applyFont="1" applyFill="1" applyAlignment="1">
      <alignment horizontal="centerContinuous" vertical="top"/>
    </xf>
    <xf numFmtId="0" fontId="3" fillId="2" borderId="0" xfId="0" applyFont="1" applyFill="1" applyAlignment="1">
      <alignment horizontal="centerContinuous" vertical="top"/>
    </xf>
    <xf numFmtId="0" fontId="3" fillId="2" borderId="0" xfId="0" applyFont="1" applyFill="1" applyAlignment="1">
      <alignment horizontal="centerContinuous"/>
    </xf>
    <xf numFmtId="2" fontId="3" fillId="2" borderId="0" xfId="0" applyNumberFormat="1" applyFont="1" applyFill="1" applyAlignment="1">
      <alignment horizontal="centerContinuous" vertical="top"/>
    </xf>
    <xf numFmtId="166" fontId="3" fillId="2" borderId="0" xfId="0" applyNumberFormat="1" applyFont="1" applyFill="1" applyAlignment="1">
      <alignment horizontal="centerContinuous" vertical="top"/>
    </xf>
    <xf numFmtId="0" fontId="2" fillId="0" borderId="0" xfId="0" applyFont="1" applyAlignment="1">
      <alignment horizontal="centerContinuous"/>
    </xf>
    <xf numFmtId="0" fontId="2" fillId="0" borderId="0" xfId="0" applyFont="1" applyAlignment="1">
      <alignment horizontal="centerContinuous" vertical="center"/>
    </xf>
    <xf numFmtId="2" fontId="2" fillId="0" borderId="0" xfId="0" applyNumberFormat="1" applyFont="1" applyAlignment="1">
      <alignment horizontal="centerContinuous" vertical="center"/>
    </xf>
    <xf numFmtId="166" fontId="2" fillId="0" borderId="0" xfId="0" applyNumberFormat="1" applyFont="1" applyAlignment="1">
      <alignment horizontal="centerContinuous" vertical="center"/>
    </xf>
    <xf numFmtId="0" fontId="2" fillId="0" borderId="0" xfId="0" applyFont="1" applyAlignment="1">
      <alignment horizontal="left" vertical="center"/>
    </xf>
    <xf numFmtId="0" fontId="2" fillId="0" borderId="0" xfId="0" applyFont="1"/>
    <xf numFmtId="0" fontId="5" fillId="0" borderId="0" xfId="0" applyFont="1" applyAlignment="1">
      <alignment horizontal="left" vertical="center"/>
    </xf>
    <xf numFmtId="2" fontId="2" fillId="0" borderId="0" xfId="0" applyNumberFormat="1" applyFont="1" applyAlignment="1">
      <alignment horizontal="left" vertical="center"/>
    </xf>
    <xf numFmtId="166" fontId="2" fillId="0" borderId="0" xfId="0" applyNumberFormat="1" applyFont="1" applyAlignment="1">
      <alignment horizontal="left" vertical="center"/>
    </xf>
    <xf numFmtId="1" fontId="6" fillId="0" borderId="0" xfId="0" applyNumberFormat="1" applyFont="1" applyAlignment="1">
      <alignment horizontal="left" vertical="center"/>
    </xf>
    <xf numFmtId="166" fontId="7" fillId="0" borderId="0" xfId="0" applyNumberFormat="1" applyFont="1" applyAlignment="1">
      <alignment horizontal="right" vertical="center"/>
    </xf>
    <xf numFmtId="164" fontId="5" fillId="0" borderId="4" xfId="0" applyNumberFormat="1" applyFont="1" applyBorder="1" applyAlignment="1">
      <alignment horizontal="left" vertical="center"/>
    </xf>
    <xf numFmtId="1" fontId="2" fillId="0" borderId="0" xfId="0" applyNumberFormat="1" applyFont="1" applyAlignment="1">
      <alignment horizontal="left" vertical="center"/>
    </xf>
    <xf numFmtId="165" fontId="5" fillId="0" borderId="5" xfId="0" applyNumberFormat="1" applyFont="1" applyBorder="1" applyAlignment="1">
      <alignment horizontal="left" vertical="center"/>
    </xf>
    <xf numFmtId="0" fontId="2" fillId="0" borderId="0" xfId="0" applyFont="1" applyAlignment="1">
      <alignment vertical="center"/>
    </xf>
    <xf numFmtId="1" fontId="5" fillId="0" borderId="9" xfId="0" applyNumberFormat="1" applyFont="1" applyBorder="1" applyAlignment="1">
      <alignment horizontal="center" vertical="top"/>
    </xf>
    <xf numFmtId="0" fontId="5" fillId="0" borderId="9" xfId="0" applyFont="1" applyBorder="1" applyAlignment="1">
      <alignment horizontal="center" vertical="top" wrapText="1"/>
    </xf>
    <xf numFmtId="0" fontId="5" fillId="0" borderId="9" xfId="0" applyFont="1" applyBorder="1" applyAlignment="1">
      <alignment horizontal="center" vertical="top"/>
    </xf>
    <xf numFmtId="1" fontId="5" fillId="0" borderId="9" xfId="0" quotePrefix="1" applyNumberFormat="1" applyFont="1" applyBorder="1" applyAlignment="1">
      <alignment horizontal="center" vertical="top"/>
    </xf>
    <xf numFmtId="0" fontId="2" fillId="0" borderId="0" xfId="0" applyFont="1" applyAlignment="1">
      <alignment vertical="top"/>
    </xf>
    <xf numFmtId="1" fontId="5" fillId="0" borderId="0" xfId="0" applyNumberFormat="1" applyFont="1" applyAlignment="1">
      <alignment horizontal="center" vertical="top"/>
    </xf>
    <xf numFmtId="0" fontId="5" fillId="0" borderId="0" xfId="0" applyFont="1" applyAlignment="1">
      <alignment horizontal="left" vertical="top" wrapText="1"/>
    </xf>
    <xf numFmtId="2" fontId="5" fillId="0" borderId="0" xfId="0" applyNumberFormat="1" applyFont="1" applyAlignment="1">
      <alignment horizontal="center" vertical="top"/>
    </xf>
    <xf numFmtId="0" fontId="5" fillId="0" borderId="0" xfId="0" applyFont="1" applyAlignment="1">
      <alignment horizontal="center" vertical="top"/>
    </xf>
    <xf numFmtId="2" fontId="5" fillId="0" borderId="0" xfId="0" applyNumberFormat="1" applyFont="1" applyAlignment="1">
      <alignment horizontal="right" vertical="top"/>
    </xf>
    <xf numFmtId="1" fontId="2" fillId="0" borderId="3" xfId="0" applyNumberFormat="1" applyFont="1" applyBorder="1" applyAlignment="1">
      <alignment horizontal="center" vertical="top"/>
    </xf>
    <xf numFmtId="0" fontId="2" fillId="0" borderId="3" xfId="0" applyFont="1" applyBorder="1" applyAlignment="1">
      <alignment horizontal="left" vertical="top" wrapText="1"/>
    </xf>
    <xf numFmtId="2" fontId="2" fillId="0" borderId="3" xfId="0" applyNumberFormat="1" applyFont="1" applyBorder="1" applyAlignment="1">
      <alignment horizontal="right" vertical="top"/>
    </xf>
    <xf numFmtId="2" fontId="2" fillId="0" borderId="3" xfId="0" applyNumberFormat="1" applyFont="1" applyBorder="1" applyAlignment="1">
      <alignment horizontal="center" vertical="center"/>
    </xf>
    <xf numFmtId="167" fontId="5" fillId="0" borderId="3" xfId="0" quotePrefix="1" applyNumberFormat="1" applyFont="1" applyBorder="1" applyAlignment="1">
      <alignment horizontal="center" vertical="center"/>
    </xf>
    <xf numFmtId="0" fontId="5" fillId="0" borderId="0" xfId="0" applyFont="1" applyAlignment="1">
      <alignment vertical="top"/>
    </xf>
    <xf numFmtId="164" fontId="5" fillId="0" borderId="7" xfId="0" applyNumberFormat="1" applyFont="1" applyBorder="1"/>
    <xf numFmtId="1" fontId="2" fillId="0" borderId="0" xfId="0" applyNumberFormat="1" applyFont="1" applyAlignment="1">
      <alignment horizontal="center" vertical="top"/>
    </xf>
    <xf numFmtId="0" fontId="2" fillId="0" borderId="0" xfId="0" applyFont="1" applyAlignment="1">
      <alignment horizontal="left" vertical="top" wrapText="1"/>
    </xf>
    <xf numFmtId="2" fontId="2" fillId="0" borderId="0" xfId="0" applyNumberFormat="1" applyFont="1" applyAlignment="1">
      <alignment vertical="top"/>
    </xf>
    <xf numFmtId="166" fontId="2" fillId="0" borderId="0" xfId="0" applyNumberFormat="1" applyFont="1" applyAlignment="1">
      <alignment vertical="top"/>
    </xf>
    <xf numFmtId="0" fontId="2" fillId="0" borderId="0" xfId="0" applyFont="1" applyAlignment="1">
      <alignment horizontal="center" vertical="top"/>
    </xf>
    <xf numFmtId="166" fontId="5" fillId="0" borderId="3" xfId="0" applyNumberFormat="1" applyFont="1" applyBorder="1" applyAlignment="1">
      <alignment horizontal="center" vertical="center" wrapText="1"/>
    </xf>
    <xf numFmtId="2"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2" fillId="0" borderId="0" xfId="0" applyFont="1" applyAlignment="1">
      <alignment vertical="top" wrapText="1"/>
    </xf>
    <xf numFmtId="0" fontId="2" fillId="0" borderId="8" xfId="0" applyFont="1" applyBorder="1" applyAlignment="1">
      <alignment vertical="top"/>
    </xf>
    <xf numFmtId="0" fontId="2" fillId="0" borderId="8" xfId="0" applyFont="1" applyBorder="1"/>
    <xf numFmtId="0" fontId="2" fillId="0" borderId="8" xfId="0" applyFont="1" applyBorder="1" applyAlignment="1">
      <alignment horizontal="left"/>
    </xf>
    <xf numFmtId="166" fontId="2" fillId="0" borderId="8" xfId="0" applyNumberFormat="1" applyFont="1" applyBorder="1"/>
    <xf numFmtId="0" fontId="9" fillId="0" borderId="0" xfId="0" applyFont="1" applyAlignment="1">
      <alignment vertical="center"/>
    </xf>
    <xf numFmtId="1" fontId="5" fillId="0" borderId="0" xfId="0" applyNumberFormat="1" applyFont="1" applyAlignment="1">
      <alignment horizontal="left" vertical="top"/>
    </xf>
    <xf numFmtId="2" fontId="5" fillId="0" borderId="3" xfId="0" quotePrefix="1" applyNumberFormat="1" applyFont="1" applyBorder="1" applyAlignment="1">
      <alignment horizontal="center" vertical="center"/>
    </xf>
    <xf numFmtId="167" fontId="5" fillId="0" borderId="13" xfId="0" quotePrefix="1" applyNumberFormat="1" applyFont="1" applyBorder="1" applyAlignment="1">
      <alignment horizontal="center" vertical="center"/>
    </xf>
    <xf numFmtId="0" fontId="9" fillId="0" borderId="0" xfId="0" applyFont="1" applyAlignment="1">
      <alignment vertical="top"/>
    </xf>
    <xf numFmtId="0" fontId="2" fillId="0" borderId="3" xfId="0" applyFont="1" applyBorder="1" applyAlignment="1">
      <alignment horizontal="center" vertical="center"/>
    </xf>
    <xf numFmtId="2" fontId="2" fillId="0" borderId="3" xfId="0" applyNumberFormat="1" applyFont="1" applyBorder="1" applyAlignment="1">
      <alignment horizontal="right" vertical="center"/>
    </xf>
    <xf numFmtId="2" fontId="5" fillId="0" borderId="6" xfId="0" applyNumberFormat="1" applyFont="1" applyBorder="1" applyAlignment="1">
      <alignment horizontal="right" vertical="top"/>
    </xf>
    <xf numFmtId="1" fontId="10" fillId="0" borderId="0" xfId="0" applyNumberFormat="1" applyFont="1" applyAlignment="1">
      <alignment horizontal="center" vertical="top"/>
    </xf>
    <xf numFmtId="0" fontId="10" fillId="0" borderId="0" xfId="0" applyFont="1" applyAlignment="1">
      <alignment horizontal="left" vertical="top" wrapText="1"/>
    </xf>
    <xf numFmtId="2" fontId="10" fillId="0" borderId="0" xfId="0" applyNumberFormat="1" applyFont="1" applyAlignment="1">
      <alignment vertical="top"/>
    </xf>
    <xf numFmtId="166" fontId="10" fillId="0" borderId="0" xfId="0" applyNumberFormat="1" applyFont="1" applyAlignment="1">
      <alignment vertical="top"/>
    </xf>
    <xf numFmtId="0" fontId="11" fillId="0" borderId="0" xfId="0" applyFont="1"/>
    <xf numFmtId="0" fontId="10" fillId="0" borderId="0" xfId="0" applyFont="1"/>
    <xf numFmtId="0" fontId="10" fillId="0" borderId="0" xfId="0" applyFont="1" applyAlignment="1">
      <alignment horizontal="center" vertical="top"/>
    </xf>
    <xf numFmtId="0" fontId="5" fillId="0" borderId="9" xfId="0" quotePrefix="1" applyNumberFormat="1" applyFont="1" applyBorder="1" applyAlignment="1">
      <alignment horizontal="center" vertical="top"/>
    </xf>
    <xf numFmtId="0" fontId="5" fillId="0" borderId="0" xfId="0" applyFont="1" applyAlignment="1">
      <alignment horizontal="left" vertical="center" wrapText="1"/>
    </xf>
    <xf numFmtId="0" fontId="2" fillId="0" borderId="0" xfId="0" applyFont="1" applyAlignment="1">
      <alignment horizontal="left" vertical="center" wrapText="1"/>
    </xf>
    <xf numFmtId="1" fontId="5" fillId="0" borderId="1" xfId="0" applyNumberFormat="1" applyFont="1" applyBorder="1" applyAlignment="1">
      <alignment horizontal="center" vertical="top"/>
    </xf>
    <xf numFmtId="1" fontId="5" fillId="0" borderId="2" xfId="0" applyNumberFormat="1" applyFont="1" applyBorder="1" applyAlignment="1">
      <alignment horizontal="center" vertical="top"/>
    </xf>
    <xf numFmtId="1" fontId="5" fillId="0" borderId="6" xfId="0" applyNumberFormat="1" applyFont="1" applyBorder="1" applyAlignment="1">
      <alignment horizontal="center" vertical="top"/>
    </xf>
    <xf numFmtId="0" fontId="5" fillId="0" borderId="1" xfId="0" applyFont="1" applyBorder="1" applyAlignment="1">
      <alignment horizontal="center" vertical="top" wrapText="1"/>
    </xf>
    <xf numFmtId="0" fontId="5" fillId="0" borderId="2" xfId="0" applyFont="1" applyBorder="1" applyAlignment="1">
      <alignment horizontal="center" vertical="top" wrapText="1"/>
    </xf>
    <xf numFmtId="0" fontId="5" fillId="0" borderId="6" xfId="0" applyFont="1" applyBorder="1" applyAlignment="1">
      <alignment horizontal="center" vertical="top" wrapText="1"/>
    </xf>
    <xf numFmtId="0" fontId="5" fillId="0" borderId="1" xfId="0" applyFont="1" applyBorder="1" applyAlignment="1">
      <alignment horizontal="right" vertical="top" wrapText="1"/>
    </xf>
    <xf numFmtId="0" fontId="5" fillId="0" borderId="2" xfId="0" applyFont="1" applyBorder="1" applyAlignment="1">
      <alignment horizontal="right" vertical="top" wrapText="1"/>
    </xf>
    <xf numFmtId="0" fontId="5" fillId="0" borderId="6" xfId="0" applyFont="1" applyBorder="1" applyAlignment="1">
      <alignment horizontal="right" vertical="top" wrapText="1"/>
    </xf>
    <xf numFmtId="0" fontId="12" fillId="0" borderId="0" xfId="0" applyFont="1" applyAlignment="1">
      <alignment horizontal="left" vertical="center" wrapText="1"/>
    </xf>
    <xf numFmtId="0" fontId="13" fillId="0" borderId="0" xfId="0" applyFont="1" applyAlignment="1">
      <alignment horizontal="left" vertical="center" wrapText="1"/>
    </xf>
    <xf numFmtId="0" fontId="5" fillId="0" borderId="14" xfId="0" applyFont="1" applyBorder="1" applyAlignment="1">
      <alignment horizontal="right" vertical="top" wrapText="1"/>
    </xf>
    <xf numFmtId="0" fontId="5" fillId="0" borderId="15" xfId="0" applyFont="1" applyBorder="1" applyAlignment="1">
      <alignment horizontal="right" vertical="top" wrapText="1"/>
    </xf>
    <xf numFmtId="0" fontId="5" fillId="0" borderId="16" xfId="0" applyFont="1" applyBorder="1" applyAlignment="1">
      <alignment horizontal="right" vertical="top" wrapText="1"/>
    </xf>
    <xf numFmtId="0" fontId="5" fillId="0" borderId="11" xfId="0" applyFont="1" applyBorder="1" applyAlignment="1">
      <alignment horizontal="center" vertical="top" wrapText="1"/>
    </xf>
    <xf numFmtId="0" fontId="5" fillId="0" borderId="12" xfId="0" applyFont="1" applyBorder="1" applyAlignment="1">
      <alignment horizontal="center" vertical="top" wrapText="1"/>
    </xf>
    <xf numFmtId="0" fontId="5" fillId="0" borderId="10" xfId="0" applyFont="1" applyBorder="1" applyAlignment="1">
      <alignment horizontal="center" vertical="top" wrapText="1"/>
    </xf>
    <xf numFmtId="1" fontId="10" fillId="0" borderId="0" xfId="0" applyNumberFormat="1" applyFont="1" applyAlignment="1">
      <alignment horizontal="lef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heetPr>
  <dimension ref="A1:G55"/>
  <sheetViews>
    <sheetView tabSelected="1" workbookViewId="0">
      <pane ySplit="2" topLeftCell="A39" activePane="bottomLeft" state="frozen"/>
      <selection pane="bottomLeft" activeCell="G20" sqref="G20"/>
    </sheetView>
  </sheetViews>
  <sheetFormatPr defaultColWidth="9.33203125" defaultRowHeight="13.2"/>
  <cols>
    <col min="1" max="1" width="13.33203125" style="44" customWidth="1"/>
    <col min="2" max="2" width="43.33203125" style="45" bestFit="1" customWidth="1"/>
    <col min="3" max="3" width="9.109375" style="48" bestFit="1" customWidth="1"/>
    <col min="4" max="4" width="14.33203125" style="48" customWidth="1"/>
    <col min="5" max="5" width="16" style="47" customWidth="1"/>
    <col min="6" max="6" width="14.6640625" style="46" customWidth="1"/>
    <col min="7" max="7" width="58.109375" style="31" customWidth="1"/>
    <col min="8" max="16384" width="9.33203125" style="31"/>
  </cols>
  <sheetData>
    <row r="1" spans="1:7" s="6" customFormat="1">
      <c r="A1" s="1" t="s">
        <v>30</v>
      </c>
      <c r="B1" s="2">
        <v>34</v>
      </c>
      <c r="C1" s="3"/>
      <c r="D1" s="3">
        <v>26</v>
      </c>
      <c r="E1" s="5"/>
      <c r="F1" s="4"/>
    </row>
    <row r="2" spans="1:7" s="6" customFormat="1">
      <c r="A2" s="7" t="s">
        <v>35</v>
      </c>
      <c r="B2" s="8"/>
      <c r="C2" s="8"/>
      <c r="D2" s="9"/>
      <c r="E2" s="11"/>
      <c r="F2" s="10"/>
    </row>
    <row r="3" spans="1:7" s="16" customFormat="1">
      <c r="A3" s="12"/>
      <c r="B3" s="12"/>
      <c r="C3" s="12"/>
      <c r="D3" s="13"/>
      <c r="E3" s="15"/>
      <c r="F3" s="14"/>
    </row>
    <row r="4" spans="1:7" s="16" customFormat="1" ht="12.45" customHeight="1">
      <c r="A4" s="17"/>
      <c r="B4" s="18"/>
      <c r="E4" s="20"/>
      <c r="F4" s="19"/>
    </row>
    <row r="5" spans="1:7" s="16" customFormat="1" ht="38.25" customHeight="1">
      <c r="A5" s="21" t="s">
        <v>0</v>
      </c>
      <c r="B5" s="75" t="s">
        <v>3</v>
      </c>
      <c r="C5" s="76"/>
      <c r="D5" s="76"/>
      <c r="E5" s="76"/>
      <c r="F5" s="76"/>
    </row>
    <row r="6" spans="1:7" s="16" customFormat="1" ht="40.5" customHeight="1" thickBot="1">
      <c r="A6" s="21" t="s">
        <v>1</v>
      </c>
      <c r="B6" s="75" t="s">
        <v>3</v>
      </c>
      <c r="C6" s="76"/>
      <c r="D6" s="76"/>
      <c r="E6" s="20"/>
      <c r="F6" s="19"/>
    </row>
    <row r="7" spans="1:7" s="16" customFormat="1" ht="24.75" customHeight="1" thickTop="1" thickBot="1">
      <c r="A7" s="21" t="s">
        <v>2</v>
      </c>
      <c r="B7" s="75" t="s">
        <v>4</v>
      </c>
      <c r="C7" s="76"/>
      <c r="D7" s="76"/>
      <c r="E7" s="22"/>
      <c r="F7" s="23"/>
    </row>
    <row r="8" spans="1:7" s="16" customFormat="1" ht="13.8" thickTop="1">
      <c r="A8" s="24"/>
      <c r="E8" s="20"/>
      <c r="F8" s="25"/>
    </row>
    <row r="9" spans="1:7" s="26" customFormat="1" ht="39.6">
      <c r="A9" s="51" t="s">
        <v>31</v>
      </c>
      <c r="B9" s="52" t="s">
        <v>32</v>
      </c>
      <c r="C9" s="53" t="s">
        <v>33</v>
      </c>
      <c r="D9" s="52" t="s">
        <v>36</v>
      </c>
      <c r="E9" s="49" t="s">
        <v>51</v>
      </c>
      <c r="F9" s="50" t="s">
        <v>34</v>
      </c>
      <c r="G9" s="59"/>
    </row>
    <row r="10" spans="1:7">
      <c r="A10" s="27">
        <v>1</v>
      </c>
      <c r="B10" s="28">
        <v>2</v>
      </c>
      <c r="C10" s="29">
        <v>3</v>
      </c>
      <c r="D10" s="29">
        <v>4</v>
      </c>
      <c r="E10" s="74">
        <v>5</v>
      </c>
      <c r="F10" s="30">
        <v>6</v>
      </c>
    </row>
    <row r="11" spans="1:7">
      <c r="A11" s="32"/>
      <c r="B11" s="33"/>
      <c r="C11" s="34"/>
      <c r="D11" s="35"/>
      <c r="E11" s="36"/>
      <c r="F11" s="66"/>
    </row>
    <row r="12" spans="1:7" ht="13.2" customHeight="1">
      <c r="A12" s="80" t="s">
        <v>5</v>
      </c>
      <c r="B12" s="81"/>
      <c r="C12" s="81"/>
      <c r="D12" s="81"/>
      <c r="E12" s="81"/>
      <c r="F12" s="82"/>
    </row>
    <row r="13" spans="1:7" ht="26.4">
      <c r="A13" s="37">
        <v>1</v>
      </c>
      <c r="B13" s="38" t="s">
        <v>37</v>
      </c>
      <c r="C13" s="40" t="s">
        <v>7</v>
      </c>
      <c r="D13" s="64">
        <v>100.51</v>
      </c>
      <c r="E13" s="40"/>
      <c r="F13" s="40">
        <f t="shared" ref="F13:F19" si="0">D13*E13</f>
        <v>0</v>
      </c>
      <c r="G13" s="54"/>
    </row>
    <row r="14" spans="1:7" ht="26.4">
      <c r="A14" s="37">
        <v>2</v>
      </c>
      <c r="B14" s="38" t="s">
        <v>8</v>
      </c>
      <c r="C14" s="40" t="s">
        <v>7</v>
      </c>
      <c r="D14" s="64">
        <v>100.51</v>
      </c>
      <c r="E14" s="40"/>
      <c r="F14" s="40">
        <f t="shared" si="0"/>
        <v>0</v>
      </c>
      <c r="G14" s="63"/>
    </row>
    <row r="15" spans="1:7" ht="26.4">
      <c r="A15" s="37">
        <v>3</v>
      </c>
      <c r="B15" s="38" t="s">
        <v>45</v>
      </c>
      <c r="C15" s="40" t="s">
        <v>7</v>
      </c>
      <c r="D15" s="64">
        <v>100.51</v>
      </c>
      <c r="E15" s="40"/>
      <c r="F15" s="40">
        <f t="shared" si="0"/>
        <v>0</v>
      </c>
    </row>
    <row r="16" spans="1:7">
      <c r="A16" s="37">
        <v>4</v>
      </c>
      <c r="B16" s="38" t="s">
        <v>9</v>
      </c>
      <c r="C16" s="40" t="s">
        <v>7</v>
      </c>
      <c r="D16" s="64">
        <v>100.51</v>
      </c>
      <c r="E16" s="40"/>
      <c r="F16" s="40">
        <f t="shared" si="0"/>
        <v>0</v>
      </c>
    </row>
    <row r="17" spans="1:7">
      <c r="A17" s="37">
        <v>5</v>
      </c>
      <c r="B17" s="38" t="s">
        <v>46</v>
      </c>
      <c r="C17" s="40" t="s">
        <v>10</v>
      </c>
      <c r="D17" s="64">
        <v>1.0051000000000001</v>
      </c>
      <c r="E17" s="40"/>
      <c r="F17" s="40">
        <f t="shared" si="0"/>
        <v>0</v>
      </c>
    </row>
    <row r="18" spans="1:7">
      <c r="A18" s="37">
        <v>6</v>
      </c>
      <c r="B18" s="38" t="s">
        <v>56</v>
      </c>
      <c r="C18" s="40" t="s">
        <v>11</v>
      </c>
      <c r="D18" s="64">
        <v>10.051</v>
      </c>
      <c r="E18" s="40"/>
      <c r="F18" s="40">
        <f t="shared" si="0"/>
        <v>0</v>
      </c>
    </row>
    <row r="19" spans="1:7">
      <c r="A19" s="37">
        <v>7</v>
      </c>
      <c r="B19" s="38" t="s">
        <v>38</v>
      </c>
      <c r="C19" s="40" t="s">
        <v>7</v>
      </c>
      <c r="D19" s="64">
        <v>100.51</v>
      </c>
      <c r="E19" s="40"/>
      <c r="F19" s="40">
        <f t="shared" si="0"/>
        <v>0</v>
      </c>
    </row>
    <row r="20" spans="1:7" ht="13.2" customHeight="1">
      <c r="A20" s="83" t="s">
        <v>12</v>
      </c>
      <c r="B20" s="84"/>
      <c r="C20" s="84"/>
      <c r="D20" s="84"/>
      <c r="E20" s="85"/>
      <c r="F20" s="41">
        <f>SUM(F13:F19)</f>
        <v>0</v>
      </c>
      <c r="G20" s="42"/>
    </row>
    <row r="21" spans="1:7">
      <c r="A21" s="77"/>
      <c r="B21" s="78"/>
      <c r="C21" s="78"/>
      <c r="D21" s="78"/>
      <c r="E21" s="78"/>
      <c r="F21" s="79"/>
    </row>
    <row r="22" spans="1:7" ht="13.2" customHeight="1">
      <c r="A22" s="80" t="s">
        <v>13</v>
      </c>
      <c r="B22" s="81"/>
      <c r="C22" s="81"/>
      <c r="D22" s="81"/>
      <c r="E22" s="81"/>
      <c r="F22" s="82"/>
    </row>
    <row r="23" spans="1:7" ht="26.4">
      <c r="A23" s="37">
        <v>8</v>
      </c>
      <c r="B23" s="38" t="s">
        <v>6</v>
      </c>
      <c r="C23" s="40" t="s">
        <v>7</v>
      </c>
      <c r="D23" s="64">
        <v>6.9</v>
      </c>
      <c r="E23" s="39"/>
      <c r="F23" s="40">
        <f t="shared" ref="F23:F29" si="1">D23*E23</f>
        <v>0</v>
      </c>
    </row>
    <row r="24" spans="1:7">
      <c r="A24" s="37">
        <v>9</v>
      </c>
      <c r="B24" s="38" t="s">
        <v>14</v>
      </c>
      <c r="C24" s="40" t="s">
        <v>15</v>
      </c>
      <c r="D24" s="64">
        <v>0.69</v>
      </c>
      <c r="E24" s="39"/>
      <c r="F24" s="40">
        <f t="shared" si="1"/>
        <v>0</v>
      </c>
    </row>
    <row r="25" spans="1:7" ht="26.4">
      <c r="A25" s="37">
        <v>11</v>
      </c>
      <c r="B25" s="38" t="s">
        <v>6</v>
      </c>
      <c r="C25" s="40" t="s">
        <v>7</v>
      </c>
      <c r="D25" s="64">
        <v>0.69</v>
      </c>
      <c r="E25" s="39"/>
      <c r="F25" s="40">
        <f t="shared" si="1"/>
        <v>0</v>
      </c>
    </row>
    <row r="26" spans="1:7">
      <c r="A26" s="37">
        <v>12</v>
      </c>
      <c r="B26" s="38" t="s">
        <v>16</v>
      </c>
      <c r="C26" s="40" t="s">
        <v>17</v>
      </c>
      <c r="D26" s="64">
        <v>69</v>
      </c>
      <c r="E26" s="39"/>
      <c r="F26" s="40">
        <f t="shared" si="1"/>
        <v>0</v>
      </c>
    </row>
    <row r="27" spans="1:7">
      <c r="A27" s="37">
        <v>13</v>
      </c>
      <c r="B27" s="38" t="s">
        <v>39</v>
      </c>
      <c r="C27" s="40" t="s">
        <v>7</v>
      </c>
      <c r="D27" s="64">
        <v>6.9</v>
      </c>
      <c r="E27" s="39"/>
      <c r="F27" s="40">
        <f t="shared" si="1"/>
        <v>0</v>
      </c>
    </row>
    <row r="28" spans="1:7" ht="26.4">
      <c r="A28" s="37">
        <v>14</v>
      </c>
      <c r="B28" s="38" t="s">
        <v>40</v>
      </c>
      <c r="C28" s="40" t="s">
        <v>17</v>
      </c>
      <c r="D28" s="64">
        <v>69</v>
      </c>
      <c r="E28" s="39"/>
      <c r="F28" s="40">
        <f t="shared" si="1"/>
        <v>0</v>
      </c>
    </row>
    <row r="29" spans="1:7" ht="39.6">
      <c r="A29" s="37">
        <v>15</v>
      </c>
      <c r="B29" s="38" t="s">
        <v>41</v>
      </c>
      <c r="C29" s="40" t="s">
        <v>7</v>
      </c>
      <c r="D29" s="64">
        <v>6.9</v>
      </c>
      <c r="E29" s="39"/>
      <c r="F29" s="40">
        <f t="shared" si="1"/>
        <v>0</v>
      </c>
    </row>
    <row r="30" spans="1:7" ht="13.2" customHeight="1">
      <c r="A30" s="83" t="s">
        <v>18</v>
      </c>
      <c r="B30" s="84"/>
      <c r="C30" s="84"/>
      <c r="D30" s="84"/>
      <c r="E30" s="85"/>
      <c r="F30" s="61">
        <f>SUM(F23:F29)</f>
        <v>0</v>
      </c>
      <c r="G30" s="42"/>
    </row>
    <row r="31" spans="1:7">
      <c r="A31" s="77"/>
      <c r="B31" s="78"/>
      <c r="C31" s="78"/>
      <c r="D31" s="78"/>
      <c r="E31" s="78"/>
      <c r="F31" s="79"/>
    </row>
    <row r="32" spans="1:7" ht="13.2" customHeight="1">
      <c r="A32" s="80" t="s">
        <v>19</v>
      </c>
      <c r="B32" s="81"/>
      <c r="C32" s="81"/>
      <c r="D32" s="81"/>
      <c r="E32" s="81"/>
      <c r="F32" s="82"/>
    </row>
    <row r="33" spans="1:7" ht="52.8">
      <c r="A33" s="37">
        <v>16</v>
      </c>
      <c r="B33" s="38" t="s">
        <v>54</v>
      </c>
      <c r="C33" s="40" t="s">
        <v>20</v>
      </c>
      <c r="D33" s="64">
        <v>0.25</v>
      </c>
      <c r="E33" s="65"/>
      <c r="F33" s="40">
        <f t="shared" ref="F33:F43" si="2">D33*E33</f>
        <v>0</v>
      </c>
    </row>
    <row r="34" spans="1:7" ht="39.6">
      <c r="A34" s="37">
        <v>17</v>
      </c>
      <c r="B34" s="38" t="s">
        <v>42</v>
      </c>
      <c r="C34" s="40" t="s">
        <v>20</v>
      </c>
      <c r="D34" s="64">
        <v>1.2</v>
      </c>
      <c r="E34" s="65"/>
      <c r="F34" s="40">
        <f t="shared" si="2"/>
        <v>0</v>
      </c>
    </row>
    <row r="35" spans="1:7" ht="39.6">
      <c r="A35" s="37">
        <v>18</v>
      </c>
      <c r="B35" s="38" t="s">
        <v>43</v>
      </c>
      <c r="C35" s="40" t="s">
        <v>20</v>
      </c>
      <c r="D35" s="64">
        <v>0.6</v>
      </c>
      <c r="E35" s="65"/>
      <c r="F35" s="40">
        <f t="shared" si="2"/>
        <v>0</v>
      </c>
    </row>
    <row r="36" spans="1:7" ht="39.6">
      <c r="A36" s="37">
        <v>19</v>
      </c>
      <c r="B36" s="38" t="s">
        <v>47</v>
      </c>
      <c r="C36" s="40" t="s">
        <v>20</v>
      </c>
      <c r="D36" s="64">
        <v>1.5</v>
      </c>
      <c r="E36" s="65"/>
      <c r="F36" s="40">
        <f t="shared" si="2"/>
        <v>0</v>
      </c>
    </row>
    <row r="37" spans="1:7" ht="26.4">
      <c r="A37" s="37">
        <v>20</v>
      </c>
      <c r="B37" s="38" t="s">
        <v>21</v>
      </c>
      <c r="C37" s="40" t="s">
        <v>22</v>
      </c>
      <c r="D37" s="64">
        <v>5</v>
      </c>
      <c r="E37" s="65"/>
      <c r="F37" s="40">
        <f t="shared" si="2"/>
        <v>0</v>
      </c>
    </row>
    <row r="38" spans="1:7" ht="39.6">
      <c r="A38" s="37">
        <v>21</v>
      </c>
      <c r="B38" s="38" t="s">
        <v>44</v>
      </c>
      <c r="C38" s="40" t="s">
        <v>23</v>
      </c>
      <c r="D38" s="64">
        <v>6</v>
      </c>
      <c r="E38" s="65"/>
      <c r="F38" s="40">
        <f t="shared" si="2"/>
        <v>0</v>
      </c>
    </row>
    <row r="39" spans="1:7" ht="26.4">
      <c r="A39" s="37">
        <v>22</v>
      </c>
      <c r="B39" s="38" t="s">
        <v>24</v>
      </c>
      <c r="C39" s="40" t="s">
        <v>25</v>
      </c>
      <c r="D39" s="64">
        <v>0.18</v>
      </c>
      <c r="E39" s="65"/>
      <c r="F39" s="40">
        <f t="shared" si="2"/>
        <v>0</v>
      </c>
    </row>
    <row r="40" spans="1:7" ht="26.4">
      <c r="A40" s="37">
        <v>23</v>
      </c>
      <c r="B40" s="38" t="s">
        <v>26</v>
      </c>
      <c r="C40" s="40" t="s">
        <v>25</v>
      </c>
      <c r="D40" s="64">
        <v>0.04</v>
      </c>
      <c r="E40" s="65"/>
      <c r="F40" s="40">
        <f t="shared" si="2"/>
        <v>0</v>
      </c>
    </row>
    <row r="41" spans="1:7" ht="39.6">
      <c r="A41" s="37">
        <v>24</v>
      </c>
      <c r="B41" s="38" t="s">
        <v>55</v>
      </c>
      <c r="C41" s="40" t="s">
        <v>20</v>
      </c>
      <c r="D41" s="64">
        <v>1</v>
      </c>
      <c r="E41" s="65"/>
      <c r="F41" s="40">
        <f t="shared" si="2"/>
        <v>0</v>
      </c>
    </row>
    <row r="42" spans="1:7" ht="39.6">
      <c r="A42" s="37">
        <v>25</v>
      </c>
      <c r="B42" s="38" t="s">
        <v>27</v>
      </c>
      <c r="C42" s="40" t="s">
        <v>23</v>
      </c>
      <c r="D42" s="64">
        <v>2</v>
      </c>
      <c r="E42" s="65"/>
      <c r="F42" s="40">
        <f t="shared" si="2"/>
        <v>0</v>
      </c>
    </row>
    <row r="43" spans="1:7">
      <c r="A43" s="37">
        <v>26</v>
      </c>
      <c r="B43" s="38" t="s">
        <v>28</v>
      </c>
      <c r="C43" s="40" t="s">
        <v>23</v>
      </c>
      <c r="D43" s="64">
        <v>2</v>
      </c>
      <c r="E43" s="65"/>
      <c r="F43" s="40">
        <f t="shared" si="2"/>
        <v>0</v>
      </c>
    </row>
    <row r="44" spans="1:7" ht="13.2" customHeight="1">
      <c r="A44" s="83" t="s">
        <v>29</v>
      </c>
      <c r="B44" s="84"/>
      <c r="C44" s="84"/>
      <c r="D44" s="84"/>
      <c r="E44" s="85"/>
      <c r="F44" s="61">
        <f>SUM(F33:F43)</f>
        <v>0</v>
      </c>
      <c r="G44" s="42"/>
    </row>
    <row r="45" spans="1:7" ht="13.2" customHeight="1" thickBot="1">
      <c r="A45" s="91"/>
      <c r="B45" s="92"/>
      <c r="C45" s="92"/>
      <c r="D45" s="92"/>
      <c r="E45" s="92"/>
      <c r="F45" s="93"/>
      <c r="G45" s="42"/>
    </row>
    <row r="46" spans="1:7" ht="13.2" customHeight="1" thickBot="1">
      <c r="A46" s="88" t="s">
        <v>53</v>
      </c>
      <c r="B46" s="89"/>
      <c r="C46" s="89"/>
      <c r="D46" s="89"/>
      <c r="E46" s="90"/>
      <c r="F46" s="62">
        <f>F20+F30+F44</f>
        <v>0</v>
      </c>
      <c r="G46" s="42"/>
    </row>
    <row r="47" spans="1:7">
      <c r="A47" s="17"/>
      <c r="B47" s="55"/>
      <c r="C47" s="56"/>
      <c r="D47" s="57"/>
      <c r="E47" s="58"/>
      <c r="F47" s="43"/>
    </row>
    <row r="48" spans="1:7">
      <c r="A48" s="60"/>
      <c r="C48" s="46"/>
      <c r="D48" s="46"/>
    </row>
    <row r="49" spans="1:6">
      <c r="A49" s="94" t="s">
        <v>49</v>
      </c>
      <c r="B49" s="94"/>
      <c r="C49" s="94"/>
      <c r="D49" s="94"/>
      <c r="E49" s="94"/>
      <c r="F49" s="94"/>
    </row>
    <row r="50" spans="1:6">
      <c r="A50" s="67"/>
      <c r="B50" s="68"/>
      <c r="C50" s="69"/>
      <c r="D50" s="69"/>
      <c r="E50" s="70"/>
      <c r="F50" s="69"/>
    </row>
    <row r="51" spans="1:6">
      <c r="A51" s="71" t="s">
        <v>48</v>
      </c>
      <c r="B51" s="71"/>
      <c r="C51" s="72"/>
      <c r="D51" s="72"/>
      <c r="E51" s="70"/>
      <c r="F51" s="69"/>
    </row>
    <row r="52" spans="1:6">
      <c r="A52" s="67"/>
      <c r="B52" s="68"/>
      <c r="C52" s="69"/>
      <c r="D52" s="69"/>
      <c r="E52" s="70"/>
      <c r="F52" s="69"/>
    </row>
    <row r="53" spans="1:6" ht="103.2" customHeight="1">
      <c r="A53" s="86" t="s">
        <v>52</v>
      </c>
      <c r="B53" s="86"/>
      <c r="C53" s="86"/>
      <c r="D53" s="86"/>
      <c r="E53" s="86"/>
      <c r="F53" s="86"/>
    </row>
    <row r="54" spans="1:6">
      <c r="A54" s="67"/>
      <c r="B54" s="68"/>
      <c r="C54" s="73"/>
      <c r="D54" s="73"/>
      <c r="E54" s="70"/>
      <c r="F54" s="69"/>
    </row>
    <row r="55" spans="1:6" ht="96.6" customHeight="1">
      <c r="A55" s="87" t="s">
        <v>50</v>
      </c>
      <c r="B55" s="87"/>
      <c r="C55" s="87"/>
      <c r="D55" s="87"/>
      <c r="E55" s="87"/>
      <c r="F55" s="87"/>
    </row>
  </sheetData>
  <mergeCells count="16">
    <mergeCell ref="A53:F53"/>
    <mergeCell ref="A55:F55"/>
    <mergeCell ref="A46:E46"/>
    <mergeCell ref="A45:F45"/>
    <mergeCell ref="A49:F49"/>
    <mergeCell ref="A44:E44"/>
    <mergeCell ref="A12:F12"/>
    <mergeCell ref="A20:E20"/>
    <mergeCell ref="A21:F21"/>
    <mergeCell ref="A22:F22"/>
    <mergeCell ref="A30:E30"/>
    <mergeCell ref="B5:F5"/>
    <mergeCell ref="B6:D6"/>
    <mergeCell ref="B7:D7"/>
    <mergeCell ref="A31:F31"/>
    <mergeCell ref="A32:F32"/>
  </mergeCells>
  <phoneticPr fontId="1" type="noConversion"/>
  <printOptions horizontalCentered="1"/>
  <pageMargins left="0.25" right="0.25" top="0.75" bottom="0.75" header="0.3" footer="0.3"/>
  <pageSetup paperSize="9" orientation="portrait" useFirstPageNumber="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žiniaraštis</vt:lpstr>
      <vt:lpstr>M_P1</vt:lpstr>
      <vt:lpstr>žiniaraštis!Print_Titles</vt:lpstr>
    </vt:vector>
  </TitlesOfParts>
  <Company>Lietuvos ir Kanados bendra įmonė UAB "Astera"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SAMAT</dc:title>
  <dc:subject>Lokalinių sąmatų (be medžiagų) šablonas</dc:subject>
  <dc:creator>©Astera</dc:creator>
  <cp:lastModifiedBy>Vilija Kazanavičiūtė</cp:lastModifiedBy>
  <cp:lastPrinted>2025-01-22T10:01:20Z</cp:lastPrinted>
  <dcterms:created xsi:type="dcterms:W3CDTF">2009-04-14T06:40:12Z</dcterms:created>
  <dcterms:modified xsi:type="dcterms:W3CDTF">2025-01-30T09:20:11Z</dcterms:modified>
  <cp:category>Šablonas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ublisher">
    <vt:lpwstr>JOINT LITHUANIAN and CANADIAN COMPANY ASTERA</vt:lpwstr>
  </property>
  <property fmtid="{D5CDD505-2E9C-101B-9397-08002B2CF9AE}" pid="3" name="Date completed">
    <vt:filetime>2001-03-21T23:00:00Z</vt:filetime>
  </property>
  <property fmtid="{D5CDD505-2E9C-101B-9397-08002B2CF9AE}" pid="4" name="Telephone number">
    <vt:lpwstr>68 54 92</vt:lpwstr>
  </property>
</Properties>
</file>