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C:\Users\1006776\Desktop\OneDrive_2025-01-30\PD draft 3 versija\"/>
    </mc:Choice>
  </mc:AlternateContent>
  <xr:revisionPtr revIDLastSave="0" documentId="13_ncr:1_{851868F9-BC04-467E-9E34-6C7A99AD4426}" xr6:coauthVersionLast="47" xr6:coauthVersionMax="47" xr10:uidLastSave="{00000000-0000-0000-0000-000000000000}"/>
  <bookViews>
    <workbookView xWindow="-108" yWindow="-108" windowWidth="23256" windowHeight="12576" xr2:uid="{00000000-000D-0000-FFFF-FFFF00000000}"/>
  </bookViews>
  <sheets>
    <sheet name="žiniaraštis" sheetId="1" r:id="rId1"/>
  </sheets>
  <definedNames>
    <definedName name="M_P1">žiniaraštis!$B$11</definedName>
    <definedName name="_xlnm.Print_Titles" localSheetId="0">žiniaraštis!$9:$11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7" i="1" l="1"/>
  <c r="F158" i="1"/>
  <c r="F156" i="1"/>
  <c r="F146" i="1"/>
  <c r="F147" i="1"/>
  <c r="F148" i="1"/>
  <c r="F149" i="1"/>
  <c r="F150" i="1"/>
  <c r="F151" i="1"/>
  <c r="F152" i="1"/>
  <c r="F145" i="1"/>
  <c r="F134" i="1"/>
  <c r="F135" i="1"/>
  <c r="F136" i="1"/>
  <c r="F137" i="1"/>
  <c r="F138" i="1"/>
  <c r="F139" i="1"/>
  <c r="F140" i="1"/>
  <c r="F133" i="1"/>
  <c r="F130" i="1"/>
  <c r="F121" i="1"/>
  <c r="F122" i="1"/>
  <c r="F123" i="1"/>
  <c r="F124" i="1"/>
  <c r="F125" i="1"/>
  <c r="F126" i="1"/>
  <c r="F127" i="1"/>
  <c r="F128" i="1"/>
  <c r="F129" i="1"/>
  <c r="F120" i="1"/>
  <c r="F108" i="1"/>
  <c r="F109" i="1"/>
  <c r="F110" i="1"/>
  <c r="F111" i="1"/>
  <c r="F112" i="1"/>
  <c r="F113" i="1"/>
  <c r="F114" i="1"/>
  <c r="F107" i="1"/>
  <c r="F95" i="1"/>
  <c r="F96" i="1"/>
  <c r="F97" i="1"/>
  <c r="F98" i="1"/>
  <c r="F99" i="1"/>
  <c r="F100" i="1"/>
  <c r="F101" i="1"/>
  <c r="F102" i="1"/>
  <c r="F103" i="1"/>
  <c r="F104" i="1"/>
  <c r="F94" i="1"/>
  <c r="F84" i="1"/>
  <c r="F85" i="1"/>
  <c r="F86" i="1"/>
  <c r="F87" i="1"/>
  <c r="F88" i="1"/>
  <c r="F89" i="1"/>
  <c r="F90" i="1"/>
  <c r="F91" i="1"/>
  <c r="F77" i="1"/>
  <c r="F78" i="1"/>
  <c r="F76" i="1"/>
  <c r="F83" i="1"/>
  <c r="F65" i="1"/>
  <c r="F66" i="1"/>
  <c r="F67" i="1"/>
  <c r="F68" i="1"/>
  <c r="F69" i="1"/>
  <c r="F70" i="1"/>
  <c r="F71" i="1"/>
  <c r="F64" i="1"/>
  <c r="F52" i="1"/>
  <c r="F53" i="1"/>
  <c r="F54" i="1"/>
  <c r="F55" i="1"/>
  <c r="F56" i="1"/>
  <c r="F57" i="1"/>
  <c r="F58" i="1"/>
  <c r="F59" i="1"/>
  <c r="F60" i="1"/>
  <c r="F61" i="1"/>
  <c r="F51" i="1"/>
  <c r="F39" i="1"/>
  <c r="F40" i="1"/>
  <c r="F41" i="1"/>
  <c r="F42" i="1"/>
  <c r="F43" i="1"/>
  <c r="F44" i="1"/>
  <c r="F45" i="1"/>
  <c r="F38" i="1"/>
  <c r="F26" i="1"/>
  <c r="F27" i="1"/>
  <c r="F28" i="1"/>
  <c r="F29" i="1"/>
  <c r="F30" i="1"/>
  <c r="F31" i="1"/>
  <c r="F32" i="1"/>
  <c r="F33" i="1"/>
  <c r="F34" i="1"/>
  <c r="F35" i="1"/>
  <c r="F25" i="1"/>
  <c r="F16" i="1"/>
  <c r="F17" i="1"/>
  <c r="F18" i="1"/>
  <c r="F19" i="1"/>
  <c r="F20" i="1"/>
  <c r="F21" i="1"/>
  <c r="F22" i="1"/>
  <c r="F15" i="1"/>
  <c r="F159" i="1" l="1"/>
  <c r="F36" i="1"/>
  <c r="F46" i="1"/>
  <c r="F115" i="1"/>
  <c r="F62" i="1"/>
  <c r="F72" i="1"/>
  <c r="F92" i="1"/>
  <c r="F116" i="1" s="1"/>
  <c r="F131" i="1"/>
  <c r="F142" i="1" s="1"/>
  <c r="F23" i="1"/>
  <c r="F141" i="1"/>
  <c r="F153" i="1"/>
  <c r="F105" i="1"/>
  <c r="F79" i="1"/>
  <c r="F47" i="1" l="1"/>
  <c r="F73" i="1"/>
  <c r="F161" i="1" s="1"/>
</calcChain>
</file>

<file path=xl/sharedStrings.xml><?xml version="1.0" encoding="utf-8"?>
<sst xmlns="http://schemas.openxmlformats.org/spreadsheetml/2006/main" count="267" uniqueCount="81">
  <si>
    <t>Kompleksas:</t>
  </si>
  <si>
    <t>Objektas:</t>
  </si>
  <si>
    <t>Žiniaraštis:</t>
  </si>
  <si>
    <t>Vilniaus universiteto pastatų komplekso Šv. Jono Krikštytojo ir Šv. Jono apaštalo ir evangelisto bažnyčia</t>
  </si>
  <si>
    <t>Vargonų choro laiptinių plytų mūro laiptų su mediniais porankiais tvarkybos (restauravimo, remonto) darbai</t>
  </si>
  <si>
    <t>Skyrius   L.1.1. Šiaurinės laiptinės pakopų restauravimas</t>
  </si>
  <si>
    <t>Pakopų medienos restauravimas</t>
  </si>
  <si>
    <t>Paviršių dezinfekcija, antiseptikavimas vienkartiniu purškimu</t>
  </si>
  <si>
    <t>m2</t>
  </si>
  <si>
    <t>100 m2</t>
  </si>
  <si>
    <t>l</t>
  </si>
  <si>
    <t>Pakopų tinkuoto paviršiaus restauravimas</t>
  </si>
  <si>
    <t>Įvairių paviršių valymas šepečiu rankiniu būdu</t>
  </si>
  <si>
    <t>10 m2</t>
  </si>
  <si>
    <t>Tinko nudaužymas nuo stulpų, kolonų, piliastrų (pavienių vietų iki 5 kv.m)</t>
  </si>
  <si>
    <t>Paviršiaus nudruskinimas cheminiais reaktyvais</t>
  </si>
  <si>
    <t>10 dm2</t>
  </si>
  <si>
    <t>Paviršių tinko pertrynimas</t>
  </si>
  <si>
    <t>Paviršių gruntavimas - sutvirtinimas sotinant tirpalais</t>
  </si>
  <si>
    <t>Plytų mūro pakopos viršaus restauravimas</t>
  </si>
  <si>
    <t>Ruplėtos faktūros paviršių plovimas</t>
  </si>
  <si>
    <t>Iš viso už skyrių  L.1.1. Šiaurinės laiptinės pakopų restauravimas</t>
  </si>
  <si>
    <t>Skyrius   L.1.2. Šiaurinės laiptinės tinkuoto popakopio restauravimas</t>
  </si>
  <si>
    <t>Popakopio tinkuoto paviršiaus restauravimas</t>
  </si>
  <si>
    <t>Plytų mūro restauravimas</t>
  </si>
  <si>
    <t>Iš viso už skyrių  L.1.2. Šiaurinės laiptinės tinkuoto popakopio restauravimas</t>
  </si>
  <si>
    <t>Skyrius   L.1.3. Šiaurinės laiptinės tarpinės tarp laiptų pakopos ir laiptinės sienos įrengimo (remonto) darbai</t>
  </si>
  <si>
    <t>Guminis grindų paklotas 2 mm</t>
  </si>
  <si>
    <t>m</t>
  </si>
  <si>
    <t>Iš viso už skyrių  L.1.3. Šiaurinės laiptinės tarpinės tarp laiptų pakopos ir laiptinės sienos įrengimo (remonto) darbai</t>
  </si>
  <si>
    <t>Skyrius   L.1.4. Pietinės laiptinės pakopų restauravimas</t>
  </si>
  <si>
    <t>Iš viso už skyrių  L.1.4. Pietinės laiptinės pakopų restauravimas</t>
  </si>
  <si>
    <t>Skyrius   L.1.5. Pietinės laiptinės tinkuoto popakopio restauravimas</t>
  </si>
  <si>
    <t>Popakopių tinkuoto paviršiaus restauravimas</t>
  </si>
  <si>
    <t>Iš viso už skyrių  L.1.5. Pietinės laiptinės tinkuoto popakopio restauravimas</t>
  </si>
  <si>
    <t>Skyrius   L.1.6. Pietinės laiptinės sienų restauravimas</t>
  </si>
  <si>
    <t>Paviršių valymas rankiniu būdu, pašalinant kelis sintetinio uždažymo sluoksnius</t>
  </si>
  <si>
    <t>Iš viso už skyrių  L.1.6. Pietinės laiptinės sienų restauravimas</t>
  </si>
  <si>
    <t>Skyrius   L.1.7. Pietinės laiptinės tarpinės tarp laiptų pakopos ir laiptinės plytų mūro įrengimo (remonto) darbai</t>
  </si>
  <si>
    <t>Iš viso už skyrių  L.1.7. Pietinės laiptinės tarpinės tarp laiptų pakopos ir laiptinės plytų mūro įrengimo (remonto) darbai</t>
  </si>
  <si>
    <t>L o k a l i n ė  s ą m a t a  N r. 1</t>
  </si>
  <si>
    <t>Paviršių valymas rankiniu būdu, pašalinant kelis sintetinio uždažymo sluoksnius  kaitinant</t>
  </si>
  <si>
    <t>Paviršių dezinfekcija, antiseptikavimas vienkartiniu purškimu (pirmas kartas)</t>
  </si>
  <si>
    <t>Paviršių dezinfekcija, antiseptikavimas vienkartiniu purškimu (antras kartas)</t>
  </si>
  <si>
    <t>Medinių pakopų sunykusių dalių protezavimas</t>
  </si>
  <si>
    <t xml:space="preserve"> Laiptų pakopų išmontavimas ir sumontavimas atgal</t>
  </si>
  <si>
    <t>Medienos padengimas alyva</t>
  </si>
  <si>
    <t>Medinių pakopų lakavimas</t>
  </si>
  <si>
    <t>Paviršių gruntavimas - sutvirtinimas sotinant tirpalais 5 kartus</t>
  </si>
  <si>
    <t>Pakopų tinko atkūrimas</t>
  </si>
  <si>
    <t>Sudūlėjusio skiedinio iš mūro siūlių išvalymas</t>
  </si>
  <si>
    <t>Mūro siūlių restauracija, užpildant jas specialiu (kalkiniu) skiediniu</t>
  </si>
  <si>
    <t>Paviršių valymas rankiniu būdu, pašalinant kelis sintetinio uždažymo sluoksnius kaitinant</t>
  </si>
  <si>
    <t>Popakopių tinko atkūrimas</t>
  </si>
  <si>
    <t>Medinių pakopų apačios ir laiptų plytų mūro sandūros vietoje įrengiama 2mm guminė tarpinė</t>
  </si>
  <si>
    <t>Medinių pakopų perimetro ir laiptų plytų mūro sandūros vietoje įrengiama 2mm guminė tarpinė</t>
  </si>
  <si>
    <t>Laiptų pakopų išmontavimas 0,2 m3</t>
  </si>
  <si>
    <t>ĮSudūlėjusio skiedinio iš mūro siūlių išvalymas</t>
  </si>
  <si>
    <t>Paviršių gruntavimas - sutvirtinimas sotinant tirpalais  5 kartus</t>
  </si>
  <si>
    <t>Techninės specifikacijos 6 priedas DARBŲ KIEKIŲ ŽINIARAŠTIS</t>
  </si>
  <si>
    <t>Eil. Nr.</t>
  </si>
  <si>
    <t>Darbų ir išlaidų aprašymai</t>
  </si>
  <si>
    <t>Mato vnt.</t>
  </si>
  <si>
    <t>Iš viso, kaina Eur be PVM</t>
  </si>
  <si>
    <t>Iš viso už poskyrį  Pakopų medienos restauravimas</t>
  </si>
  <si>
    <t>Iš viso už poskyrį  Pakopų tinkuoto paviršiaus restauravimas</t>
  </si>
  <si>
    <t>Iš viso už poskyrį  Plytų mūro pakopos viršaus restauravimas</t>
  </si>
  <si>
    <t>Iš viso už poskyrį  Popakopio tinkuoto paviršiaus restauravimas</t>
  </si>
  <si>
    <t>Iš viso už poskyrį  Plytų mūro restauravimas</t>
  </si>
  <si>
    <t>Iš viso už poskyrį  Popakopių tinkuoto paviršiaus restauravimas</t>
  </si>
  <si>
    <r>
      <t xml:space="preserve">Kiekis </t>
    </r>
    <r>
      <rPr>
        <b/>
        <sz val="9.75"/>
        <color rgb="FFFF0000"/>
        <rFont val="Arial"/>
        <family val="2"/>
      </rPr>
      <t>(* preliminarus)</t>
    </r>
  </si>
  <si>
    <r>
      <t xml:space="preserve">Vieneto kaina, Eur be PVM </t>
    </r>
    <r>
      <rPr>
        <b/>
        <sz val="9.75"/>
        <color rgb="FFFF0000"/>
        <rFont val="Arial"/>
        <family val="2"/>
      </rPr>
      <t>(pildo Rangovas)</t>
    </r>
  </si>
  <si>
    <t>* šis kiekis yra preliminarus, skirtas tiekėjų pasiūlymams palyginti ir laimėtojui nustatyti</t>
  </si>
  <si>
    <t>Pastaba: Tiekėjas kainas/įkainius privalo pateikti ne daugiau kaip 2 (dviejų) skaičių po kablelio tikslumu.</t>
  </si>
  <si>
    <t>Pastaba: Jei pirkimo dokumentuose naudojami konkretūs modeliai ar šaltiniai, konkretūs procesai ar prekės ženklai, patentai, tipai, konkreti kilmė ar gamyba ir pan., jie gali būti pakeisti lygiaverčiais. Lygiaverčiu laikomas pirkimo objektas, kurio savybės nėra prastesnės (t.y.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t>
  </si>
  <si>
    <t xml:space="preserve">Siūlant lygiavertį pirkimo objektą, privaloma pateikti dokumentus, įrodančius atitiktį pirkimo objektui keliamiems reikalavimams. Tokie dokumentai galėtų būti Lietuvos Respublikoje įsteigtos atitikties vertinimo įstaigos tyrimų ataskaita ar pažyma, taip pat pripažįstama kitose šalyse įsteigtų lygiaverčių atitikties vertinimo įstaigų išduotos pažymos. Jeigu Tiekėjas negali gauti nurodytų pažymų ar tyrimų ataskaitų dėl nuo Tiekėjo nepriklausančių aplinkybių ir objektyviais, rašytiniais įrodymais įrodo, kad siūlomas lygiavertis pirkimo objektas atitinka Techninėje specifikacijoje nurodytus reikalavimus ar kriterijus, pasiūlymų vertinimo kriterijus ar pirkimo sutarties vykdymo sąlygas, Pirkėjas pripažįsta ir kitas tinkamas priemones. Tačiau tinkamomis priemonėmis nelaikoma Tiekėjo savideklaracija be konkrečių, techninių įrodymų. Pirkėjas pasilieka sau teisę atlikti Pavojaus rizikos vertinimą jei siūlomos prekės lygiavertiškumui pateikti dokumentai bus nepakankami. </t>
  </si>
  <si>
    <t>Bendra kaina, Eur be PVM</t>
  </si>
  <si>
    <t>Parketo Alyva Kiilto (arba lygiaverte)</t>
  </si>
  <si>
    <t>Tinkuotų vidaus sienų dažymas 2 sluoksniais</t>
  </si>
  <si>
    <t>Parketo Alyva Kiilto (arba lygiavertė)</t>
  </si>
  <si>
    <t>Laiptų pakopų išmontavimas ir sumontavimas atgal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</si>
</sst>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0.00\ [$€-1]"/>
    <numFmt numFmtId="165" formatCode="#,##0.00\ [$Lt-1];\-#,##0.00\ [$Lt-1]"/>
    <numFmt numFmtId="166" formatCode="0.0000"/>
  </numFmts>
  <fonts count="15">
    <font>
      <sz val="10"/>
      <name val="TimesLT"/>
      <charset val="186"/>
    </font>
    <font>
      <sz val="8"/>
      <name val="TimesLT"/>
      <charset val="186"/>
    </font>
    <font>
      <sz val="9.75"/>
      <color indexed="9"/>
      <name val="Times New Roman"/>
      <family val="1"/>
      <charset val="186"/>
    </font>
    <font>
      <sz val="9.75"/>
      <name val="Times New Roman"/>
      <family val="1"/>
      <charset val="186"/>
    </font>
    <font>
      <b/>
      <sz val="9.75"/>
      <name val="Times New Roman"/>
      <family val="1"/>
      <charset val="186"/>
    </font>
    <font>
      <sz val="9.75"/>
      <color indexed="9"/>
      <name val="Arial"/>
      <family val="2"/>
    </font>
    <font>
      <b/>
      <sz val="9.75"/>
      <color rgb="FF000000"/>
      <name val="Arial"/>
      <family val="2"/>
    </font>
    <font>
      <sz val="9.75"/>
      <name val="Arial"/>
      <family val="2"/>
    </font>
    <font>
      <b/>
      <sz val="9.75"/>
      <name val="Arial"/>
      <family val="2"/>
    </font>
    <font>
      <i/>
      <sz val="9.75"/>
      <name val="Arial"/>
      <family val="2"/>
    </font>
    <font>
      <sz val="10"/>
      <name val="Arial"/>
      <family val="2"/>
    </font>
    <font>
      <b/>
      <i/>
      <sz val="9.75"/>
      <name val="Arial"/>
      <family val="2"/>
    </font>
    <font>
      <b/>
      <sz val="9.75"/>
      <color rgb="FFFF0000"/>
      <name val="Arial"/>
      <family val="2"/>
    </font>
    <font>
      <sz val="9"/>
      <name val="Arial"/>
      <family val="2"/>
    </font>
    <font>
      <b/>
      <sz val="9"/>
      <name val="Arial"/>
      <family val="2"/>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000000"/>
      </left>
      <right style="double">
        <color rgb="FF000000"/>
      </right>
      <top style="double">
        <color rgb="FF000000"/>
      </top>
      <bottom style="double">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rgb="FFC0C0C0"/>
      </left>
      <right style="thin">
        <color rgb="FFC0C0C0"/>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2" borderId="0" xfId="0" applyFont="1" applyFill="1" applyAlignment="1">
      <alignment vertical="top"/>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top"/>
    </xf>
    <xf numFmtId="1" fontId="3" fillId="0" borderId="0" xfId="0" applyNumberFormat="1" applyFont="1" applyAlignment="1">
      <alignment horizontal="center" vertical="top"/>
    </xf>
    <xf numFmtId="0" fontId="3" fillId="0" borderId="0" xfId="0" applyFont="1" applyAlignment="1">
      <alignment horizontal="left" vertical="top" wrapText="1"/>
    </xf>
    <xf numFmtId="0" fontId="4" fillId="0" borderId="0" xfId="0" applyFont="1" applyAlignment="1">
      <alignment vertical="top"/>
    </xf>
    <xf numFmtId="2" fontId="3" fillId="0" borderId="0" xfId="0" applyNumberFormat="1" applyFont="1" applyAlignment="1">
      <alignment vertical="top"/>
    </xf>
    <xf numFmtId="166" fontId="3" fillId="0" borderId="0" xfId="0" applyNumberFormat="1" applyFont="1" applyAlignment="1">
      <alignment vertical="top"/>
    </xf>
    <xf numFmtId="0" fontId="3" fillId="0" borderId="0" xfId="0" applyFont="1" applyAlignment="1">
      <alignment horizontal="center" vertical="top"/>
    </xf>
    <xf numFmtId="1" fontId="5" fillId="2" borderId="0" xfId="0" applyNumberFormat="1" applyFont="1" applyFill="1" applyAlignment="1">
      <alignment horizontal="center" vertical="top"/>
    </xf>
    <xf numFmtId="0" fontId="5" fillId="2" borderId="0" xfId="0" applyFont="1" applyFill="1" applyAlignment="1">
      <alignment horizontal="left" vertical="top" wrapText="1"/>
    </xf>
    <xf numFmtId="0" fontId="5" fillId="2" borderId="0" xfId="0" applyFont="1" applyFill="1" applyAlignment="1">
      <alignment horizontal="center" vertical="top"/>
    </xf>
    <xf numFmtId="2" fontId="5" fillId="2" borderId="0" xfId="0" applyNumberFormat="1" applyFont="1" applyFill="1" applyAlignment="1">
      <alignment vertical="top"/>
    </xf>
    <xf numFmtId="166" fontId="5" fillId="2" borderId="0" xfId="0" applyNumberFormat="1" applyFont="1" applyFill="1" applyAlignment="1">
      <alignment vertical="top"/>
    </xf>
    <xf numFmtId="1" fontId="6" fillId="2" borderId="0" xfId="0" applyNumberFormat="1" applyFont="1" applyFill="1" applyAlignment="1">
      <alignment horizontal="centerContinuous" vertical="top"/>
    </xf>
    <xf numFmtId="0" fontId="5" fillId="2" borderId="0" xfId="0" applyFont="1" applyFill="1" applyAlignment="1">
      <alignment horizontal="centerContinuous" vertical="top"/>
    </xf>
    <xf numFmtId="0" fontId="5" fillId="2" borderId="0" xfId="0" applyFont="1" applyFill="1" applyAlignment="1">
      <alignment horizontal="centerContinuous"/>
    </xf>
    <xf numFmtId="2" fontId="5" fillId="2" borderId="0" xfId="0" applyNumberFormat="1" applyFont="1" applyFill="1" applyAlignment="1">
      <alignment horizontal="centerContinuous" vertical="top"/>
    </xf>
    <xf numFmtId="166" fontId="5" fillId="2" borderId="0" xfId="0" applyNumberFormat="1" applyFont="1" applyFill="1" applyAlignment="1">
      <alignment horizontal="centerContinuous" vertical="top"/>
    </xf>
    <xf numFmtId="0" fontId="7" fillId="0" borderId="0" xfId="0" applyFont="1" applyAlignment="1">
      <alignment horizontal="centerContinuous"/>
    </xf>
    <xf numFmtId="0" fontId="7" fillId="0" borderId="0" xfId="0" applyFont="1" applyAlignment="1">
      <alignment horizontal="centerContinuous" vertical="center"/>
    </xf>
    <xf numFmtId="2" fontId="7" fillId="0" borderId="0" xfId="0" applyNumberFormat="1" applyFont="1" applyAlignment="1">
      <alignment horizontal="centerContinuous" vertical="center"/>
    </xf>
    <xf numFmtId="166" fontId="7" fillId="0" borderId="0" xfId="0" applyNumberFormat="1" applyFont="1" applyAlignment="1">
      <alignment horizontal="centerContinuous" vertical="center"/>
    </xf>
    <xf numFmtId="0" fontId="7" fillId="0" borderId="0" xfId="0" applyFont="1"/>
    <xf numFmtId="0" fontId="8" fillId="0" borderId="0" xfId="0" applyFont="1" applyAlignment="1">
      <alignment horizontal="left" vertical="center"/>
    </xf>
    <xf numFmtId="0" fontId="7" fillId="0" borderId="0" xfId="0" applyFont="1" applyAlignment="1">
      <alignment horizontal="left" vertical="center"/>
    </xf>
    <xf numFmtId="2" fontId="7" fillId="0" borderId="0" xfId="0" applyNumberFormat="1" applyFont="1" applyAlignment="1">
      <alignment horizontal="left" vertical="center"/>
    </xf>
    <xf numFmtId="166" fontId="7" fillId="0" borderId="0" xfId="0" applyNumberFormat="1" applyFont="1" applyAlignment="1">
      <alignment horizontal="left" vertical="center"/>
    </xf>
    <xf numFmtId="1" fontId="9" fillId="0" borderId="0" xfId="0" applyNumberFormat="1" applyFont="1" applyAlignment="1">
      <alignment horizontal="left" vertical="center"/>
    </xf>
    <xf numFmtId="166" fontId="11" fillId="0" borderId="0" xfId="0" applyNumberFormat="1" applyFont="1" applyAlignment="1">
      <alignment horizontal="right" vertical="center"/>
    </xf>
    <xf numFmtId="164" fontId="8" fillId="0" borderId="5" xfId="0" applyNumberFormat="1" applyFont="1" applyBorder="1" applyAlignment="1">
      <alignment horizontal="left" vertical="center"/>
    </xf>
    <xf numFmtId="1" fontId="7" fillId="0" borderId="0" xfId="0" applyNumberFormat="1" applyFont="1" applyAlignment="1">
      <alignment horizontal="left" vertical="center"/>
    </xf>
    <xf numFmtId="165" fontId="8" fillId="0" borderId="6" xfId="0" applyNumberFormat="1" applyFont="1" applyBorder="1" applyAlignment="1">
      <alignment horizontal="left" vertical="center"/>
    </xf>
    <xf numFmtId="1" fontId="8" fillId="0" borderId="4" xfId="0" applyNumberFormat="1" applyFont="1" applyBorder="1" applyAlignment="1">
      <alignment horizontal="center" vertical="top"/>
    </xf>
    <xf numFmtId="0" fontId="8" fillId="0" borderId="4" xfId="0" applyFont="1" applyBorder="1" applyAlignment="1">
      <alignment horizontal="center" vertical="top" wrapText="1"/>
    </xf>
    <xf numFmtId="0" fontId="8" fillId="0" borderId="4" xfId="0" applyFont="1" applyBorder="1" applyAlignment="1">
      <alignment horizontal="center" vertical="top"/>
    </xf>
    <xf numFmtId="1" fontId="8" fillId="0" borderId="4" xfId="0" quotePrefix="1" applyNumberFormat="1" applyFont="1" applyBorder="1" applyAlignment="1">
      <alignment horizontal="center" vertical="top"/>
    </xf>
    <xf numFmtId="0" fontId="4" fillId="0" borderId="0" xfId="0" applyFont="1" applyBorder="1"/>
    <xf numFmtId="0" fontId="3" fillId="0" borderId="0" xfId="0" applyFont="1" applyBorder="1" applyAlignment="1">
      <alignment horizontal="left"/>
    </xf>
    <xf numFmtId="2" fontId="3" fillId="0" borderId="0" xfId="0" applyNumberFormat="1" applyFont="1" applyBorder="1" applyAlignment="1">
      <alignment horizontal="left"/>
    </xf>
    <xf numFmtId="166" fontId="3" fillId="0" borderId="0" xfId="0" applyNumberFormat="1" applyFont="1" applyBorder="1"/>
    <xf numFmtId="2" fontId="8" fillId="0" borderId="4" xfId="0" applyNumberFormat="1" applyFont="1" applyBorder="1" applyAlignment="1">
      <alignment horizontal="right" vertical="top"/>
    </xf>
    <xf numFmtId="0" fontId="8" fillId="0" borderId="4" xfId="0" applyFont="1" applyBorder="1" applyAlignment="1">
      <alignment horizontal="left" vertical="top" wrapText="1"/>
    </xf>
    <xf numFmtId="2" fontId="8" fillId="0" borderId="4" xfId="0" applyNumberFormat="1" applyFont="1" applyBorder="1" applyAlignment="1">
      <alignment horizontal="center" vertical="top"/>
    </xf>
    <xf numFmtId="1" fontId="7" fillId="0" borderId="4" xfId="0" applyNumberFormat="1" applyFont="1" applyBorder="1" applyAlignment="1">
      <alignment horizontal="center" vertical="top"/>
    </xf>
    <xf numFmtId="0" fontId="7" fillId="0" borderId="4" xfId="0" applyFont="1" applyBorder="1" applyAlignment="1">
      <alignment horizontal="left" vertical="top" wrapText="1"/>
    </xf>
    <xf numFmtId="2" fontId="7" fillId="0" borderId="4" xfId="0" applyNumberFormat="1" applyFont="1" applyBorder="1" applyAlignment="1">
      <alignment horizontal="center" vertical="top"/>
    </xf>
    <xf numFmtId="0" fontId="7" fillId="0" borderId="4" xfId="0" applyFont="1" applyBorder="1" applyAlignment="1">
      <alignment horizontal="center" vertical="top"/>
    </xf>
    <xf numFmtId="2" fontId="8" fillId="0" borderId="4" xfId="0" quotePrefix="1" applyNumberFormat="1" applyFont="1" applyBorder="1" applyAlignment="1">
      <alignment horizontal="center" vertical="top"/>
    </xf>
    <xf numFmtId="164" fontId="4" fillId="0" borderId="8" xfId="0" applyNumberFormat="1" applyFont="1" applyBorder="1"/>
    <xf numFmtId="2" fontId="7" fillId="0" borderId="4" xfId="0" applyNumberFormat="1" applyFont="1" applyBorder="1" applyAlignment="1">
      <alignment horizontal="center" vertical="center"/>
    </xf>
    <xf numFmtId="2" fontId="8" fillId="0" borderId="4" xfId="0" quotePrefix="1" applyNumberFormat="1" applyFont="1" applyBorder="1" applyAlignment="1">
      <alignment horizontal="center" vertical="center"/>
    </xf>
    <xf numFmtId="2" fontId="8" fillId="0" borderId="4" xfId="0" applyNumberFormat="1" applyFont="1" applyBorder="1" applyAlignment="1">
      <alignment horizontal="center" vertical="center"/>
    </xf>
    <xf numFmtId="2" fontId="7" fillId="0" borderId="4" xfId="0" applyNumberFormat="1" applyFont="1" applyBorder="1" applyAlignment="1">
      <alignment horizontal="center"/>
    </xf>
    <xf numFmtId="164" fontId="8" fillId="0" borderId="10" xfId="0" applyNumberFormat="1" applyFont="1" applyBorder="1" applyAlignment="1">
      <alignment horizontal="center" vertical="center"/>
    </xf>
    <xf numFmtId="1" fontId="13" fillId="0" borderId="0" xfId="0" applyNumberFormat="1" applyFont="1" applyAlignment="1">
      <alignment horizontal="center" vertical="top"/>
    </xf>
    <xf numFmtId="0" fontId="13" fillId="0" borderId="0" xfId="0" applyFont="1" applyAlignment="1">
      <alignment horizontal="left" vertical="top" wrapText="1"/>
    </xf>
    <xf numFmtId="2" fontId="13" fillId="0" borderId="0" xfId="0" applyNumberFormat="1" applyFont="1" applyAlignment="1">
      <alignment vertical="top"/>
    </xf>
    <xf numFmtId="166" fontId="13" fillId="0" borderId="0" xfId="0" applyNumberFormat="1" applyFont="1" applyAlignment="1">
      <alignment vertical="top"/>
    </xf>
    <xf numFmtId="0" fontId="8" fillId="0" borderId="2" xfId="0" applyFont="1" applyBorder="1" applyAlignment="1">
      <alignment horizontal="right" vertical="top" wrapText="1"/>
    </xf>
    <xf numFmtId="0" fontId="8" fillId="0" borderId="3" xfId="0" applyFont="1" applyBorder="1" applyAlignment="1">
      <alignment horizontal="right" vertical="top" wrapText="1"/>
    </xf>
    <xf numFmtId="0" fontId="8" fillId="0" borderId="7" xfId="0" applyFont="1" applyBorder="1" applyAlignment="1">
      <alignment horizontal="right"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1" fontId="8" fillId="0" borderId="2" xfId="0" applyNumberFormat="1" applyFont="1" applyBorder="1" applyAlignment="1">
      <alignment horizontal="center" vertical="top"/>
    </xf>
    <xf numFmtId="1" fontId="8" fillId="0" borderId="3" xfId="0" applyNumberFormat="1" applyFont="1" applyBorder="1" applyAlignment="1">
      <alignment horizontal="center" vertical="top"/>
    </xf>
    <xf numFmtId="1" fontId="8" fillId="0" borderId="7" xfId="0" applyNumberFormat="1" applyFont="1" applyBorder="1" applyAlignment="1">
      <alignment horizontal="center" vertical="top"/>
    </xf>
    <xf numFmtId="1" fontId="13" fillId="0" borderId="0" xfId="0" applyNumberFormat="1" applyFont="1" applyAlignment="1">
      <alignment horizontal="left" vertical="top" wrapText="1"/>
    </xf>
    <xf numFmtId="1" fontId="14" fillId="0" borderId="0" xfId="0" applyNumberFormat="1" applyFont="1" applyAlignment="1">
      <alignment vertical="top" wrapText="1"/>
    </xf>
    <xf numFmtId="1" fontId="13" fillId="0" borderId="0" xfId="0" applyNumberFormat="1" applyFont="1" applyAlignment="1">
      <alignment horizontal="left" vertical="top"/>
    </xf>
    <xf numFmtId="1" fontId="3" fillId="0" borderId="0" xfId="0" applyNumberFormat="1" applyFont="1" applyAlignment="1">
      <alignment horizontal="left" vertical="top" wrapText="1"/>
    </xf>
    <xf numFmtId="0" fontId="8" fillId="0" borderId="11" xfId="0" applyFont="1" applyBorder="1" applyAlignment="1">
      <alignment horizontal="right"/>
    </xf>
    <xf numFmtId="0" fontId="7" fillId="0" borderId="12" xfId="0" applyFont="1" applyBorder="1" applyAlignment="1">
      <alignment horizontal="right"/>
    </xf>
    <xf numFmtId="0" fontId="7" fillId="0" borderId="13" xfId="0" applyFont="1" applyBorder="1" applyAlignment="1">
      <alignment horizontal="right"/>
    </xf>
    <xf numFmtId="0" fontId="8" fillId="0" borderId="2" xfId="0" applyFont="1" applyBorder="1" applyAlignment="1">
      <alignment horizontal="left"/>
    </xf>
    <xf numFmtId="0" fontId="8" fillId="0" borderId="3" xfId="0" applyFont="1" applyBorder="1" applyAlignment="1">
      <alignment horizontal="left"/>
    </xf>
    <xf numFmtId="0" fontId="8" fillId="0" borderId="7" xfId="0" applyFont="1" applyBorder="1" applyAlignment="1">
      <alignment horizontal="left"/>
    </xf>
    <xf numFmtId="0" fontId="8" fillId="0" borderId="0" xfId="0" applyFont="1" applyAlignment="1">
      <alignment horizontal="left" vertical="center" wrapText="1"/>
    </xf>
    <xf numFmtId="0" fontId="10" fillId="0" borderId="0" xfId="0" applyFont="1" applyAlignment="1">
      <alignment horizontal="left" vertical="center" wrapText="1"/>
    </xf>
    <xf numFmtId="1" fontId="8" fillId="0" borderId="1" xfId="0" applyNumberFormat="1" applyFont="1" applyBorder="1" applyAlignment="1">
      <alignment horizontal="center" vertical="center"/>
    </xf>
    <xf numFmtId="1" fontId="8" fillId="0" borderId="9"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xf>
    <xf numFmtId="0" fontId="8" fillId="0" borderId="9" xfId="0" applyFont="1" applyBorder="1" applyAlignment="1">
      <alignment horizontal="center" vertical="center"/>
    </xf>
    <xf numFmtId="166" fontId="8" fillId="0" borderId="1" xfId="0" applyNumberFormat="1" applyFont="1" applyBorder="1" applyAlignment="1">
      <alignment horizontal="center" vertical="center" wrapText="1"/>
    </xf>
    <xf numFmtId="166" fontId="8" fillId="0" borderId="9"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8" fillId="0" borderId="9" xfId="0" applyNumberFormat="1" applyFont="1" applyBorder="1" applyAlignment="1">
      <alignment horizontal="center" vertical="center" wrapText="1"/>
    </xf>
    <xf numFmtId="0" fontId="8" fillId="0" borderId="4" xfId="0" quotePrefix="1" applyNumberFormat="1"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G179"/>
  <sheetViews>
    <sheetView tabSelected="1" zoomScaleNormal="100" workbookViewId="0">
      <pane ySplit="2" topLeftCell="A3" activePane="bottomLeft" state="frozen"/>
      <selection pane="bottomLeft" activeCell="J16" sqref="J16"/>
    </sheetView>
  </sheetViews>
  <sheetFormatPr defaultColWidth="9.33203125" defaultRowHeight="12.6"/>
  <cols>
    <col min="1" max="1" width="13" style="5" customWidth="1"/>
    <col min="2" max="2" width="48.44140625" style="6" customWidth="1"/>
    <col min="3" max="3" width="8.6640625" style="10" bestFit="1" customWidth="1"/>
    <col min="4" max="4" width="15.109375" style="10" customWidth="1"/>
    <col min="5" max="5" width="16.44140625" style="9" customWidth="1"/>
    <col min="6" max="6" width="16.21875" style="8" customWidth="1"/>
    <col min="7" max="16384" width="9.33203125" style="4"/>
  </cols>
  <sheetData>
    <row r="1" spans="1:6" s="1" customFormat="1">
      <c r="A1" s="11" t="s">
        <v>40</v>
      </c>
      <c r="B1" s="12">
        <v>150</v>
      </c>
      <c r="C1" s="13"/>
      <c r="D1" s="13">
        <v>107</v>
      </c>
      <c r="E1" s="15"/>
      <c r="F1" s="14"/>
    </row>
    <row r="2" spans="1:6" s="1" customFormat="1">
      <c r="A2" s="16" t="s">
        <v>59</v>
      </c>
      <c r="B2" s="17"/>
      <c r="C2" s="17"/>
      <c r="D2" s="18"/>
      <c r="E2" s="20"/>
      <c r="F2" s="19"/>
    </row>
    <row r="3" spans="1:6" s="2" customFormat="1">
      <c r="A3" s="21"/>
      <c r="B3" s="21"/>
      <c r="C3" s="21"/>
      <c r="D3" s="22"/>
      <c r="E3" s="24"/>
      <c r="F3" s="23"/>
    </row>
    <row r="4" spans="1:6" s="2" customFormat="1">
      <c r="A4" s="25"/>
      <c r="B4" s="26"/>
      <c r="C4" s="27"/>
      <c r="D4" s="27"/>
      <c r="E4" s="29"/>
      <c r="F4" s="28"/>
    </row>
    <row r="5" spans="1:6" s="2" customFormat="1" ht="30.75" customHeight="1">
      <c r="A5" s="30" t="s">
        <v>0</v>
      </c>
      <c r="B5" s="80" t="s">
        <v>3</v>
      </c>
      <c r="C5" s="81"/>
      <c r="D5" s="81"/>
      <c r="E5" s="81"/>
      <c r="F5" s="81"/>
    </row>
    <row r="6" spans="1:6" s="2" customFormat="1" ht="37.5" customHeight="1" thickBot="1">
      <c r="A6" s="30" t="s">
        <v>1</v>
      </c>
      <c r="B6" s="80" t="s">
        <v>3</v>
      </c>
      <c r="C6" s="81"/>
      <c r="D6" s="81"/>
      <c r="E6" s="29"/>
      <c r="F6" s="28"/>
    </row>
    <row r="7" spans="1:6" s="2" customFormat="1" ht="26.25" customHeight="1" thickTop="1" thickBot="1">
      <c r="A7" s="30" t="s">
        <v>2</v>
      </c>
      <c r="B7" s="80" t="s">
        <v>4</v>
      </c>
      <c r="C7" s="81"/>
      <c r="D7" s="81"/>
      <c r="E7" s="31"/>
      <c r="F7" s="32"/>
    </row>
    <row r="8" spans="1:6" s="2" customFormat="1" ht="13.2" thickTop="1">
      <c r="A8" s="33"/>
      <c r="B8" s="27"/>
      <c r="C8" s="27"/>
      <c r="D8" s="27"/>
      <c r="E8" s="29"/>
      <c r="F8" s="34"/>
    </row>
    <row r="9" spans="1:6" s="3" customFormat="1">
      <c r="A9" s="82" t="s">
        <v>60</v>
      </c>
      <c r="B9" s="84" t="s">
        <v>61</v>
      </c>
      <c r="C9" s="86" t="s">
        <v>62</v>
      </c>
      <c r="D9" s="84" t="s">
        <v>70</v>
      </c>
      <c r="E9" s="88" t="s">
        <v>71</v>
      </c>
      <c r="F9" s="90" t="s">
        <v>63</v>
      </c>
    </row>
    <row r="10" spans="1:6">
      <c r="A10" s="83"/>
      <c r="B10" s="85"/>
      <c r="C10" s="87"/>
      <c r="D10" s="85"/>
      <c r="E10" s="89"/>
      <c r="F10" s="91"/>
    </row>
    <row r="11" spans="1:6">
      <c r="A11" s="35">
        <v>1</v>
      </c>
      <c r="B11" s="36">
        <v>2</v>
      </c>
      <c r="C11" s="37">
        <v>3</v>
      </c>
      <c r="D11" s="37">
        <v>4</v>
      </c>
      <c r="E11" s="92">
        <v>5</v>
      </c>
      <c r="F11" s="38">
        <v>6</v>
      </c>
    </row>
    <row r="12" spans="1:6">
      <c r="A12" s="67"/>
      <c r="B12" s="68"/>
      <c r="C12" s="68"/>
      <c r="D12" s="68"/>
      <c r="E12" s="68"/>
      <c r="F12" s="69"/>
    </row>
    <row r="13" spans="1:6" ht="13.2" customHeight="1">
      <c r="A13" s="64" t="s">
        <v>5</v>
      </c>
      <c r="B13" s="65"/>
      <c r="C13" s="65"/>
      <c r="D13" s="65"/>
      <c r="E13" s="65"/>
      <c r="F13" s="66"/>
    </row>
    <row r="14" spans="1:6" ht="13.2" customHeight="1">
      <c r="A14" s="77" t="s">
        <v>6</v>
      </c>
      <c r="B14" s="78"/>
      <c r="C14" s="78"/>
      <c r="D14" s="78"/>
      <c r="E14" s="78"/>
      <c r="F14" s="79"/>
    </row>
    <row r="15" spans="1:6" ht="24">
      <c r="A15" s="46">
        <v>1</v>
      </c>
      <c r="B15" s="47" t="s">
        <v>42</v>
      </c>
      <c r="C15" s="48" t="s">
        <v>8</v>
      </c>
      <c r="D15" s="49">
        <v>7</v>
      </c>
      <c r="E15" s="52"/>
      <c r="F15" s="52">
        <f t="shared" ref="F15:F22" si="0">D15*E15</f>
        <v>0</v>
      </c>
    </row>
    <row r="16" spans="1:6" ht="24">
      <c r="A16" s="46">
        <v>2</v>
      </c>
      <c r="B16" s="47" t="s">
        <v>41</v>
      </c>
      <c r="C16" s="48" t="s">
        <v>8</v>
      </c>
      <c r="D16" s="49">
        <v>7</v>
      </c>
      <c r="E16" s="52"/>
      <c r="F16" s="52">
        <f t="shared" si="0"/>
        <v>0</v>
      </c>
    </row>
    <row r="17" spans="1:6" ht="24">
      <c r="A17" s="46">
        <v>3</v>
      </c>
      <c r="B17" s="47" t="s">
        <v>43</v>
      </c>
      <c r="C17" s="48" t="s">
        <v>8</v>
      </c>
      <c r="D17" s="49">
        <v>7</v>
      </c>
      <c r="E17" s="52"/>
      <c r="F17" s="52">
        <f t="shared" si="0"/>
        <v>0</v>
      </c>
    </row>
    <row r="18" spans="1:6">
      <c r="A18" s="46">
        <v>4</v>
      </c>
      <c r="B18" s="47" t="s">
        <v>44</v>
      </c>
      <c r="C18" s="48" t="s">
        <v>8</v>
      </c>
      <c r="D18" s="49">
        <v>1.7</v>
      </c>
      <c r="E18" s="52"/>
      <c r="F18" s="52">
        <f t="shared" si="0"/>
        <v>0</v>
      </c>
    </row>
    <row r="19" spans="1:6">
      <c r="A19" s="46">
        <v>5</v>
      </c>
      <c r="B19" s="47" t="s">
        <v>45</v>
      </c>
      <c r="C19" s="48" t="s">
        <v>8</v>
      </c>
      <c r="D19" s="49">
        <v>7</v>
      </c>
      <c r="E19" s="52"/>
      <c r="F19" s="52">
        <f t="shared" si="0"/>
        <v>0</v>
      </c>
    </row>
    <row r="20" spans="1:6">
      <c r="A20" s="46">
        <v>6</v>
      </c>
      <c r="B20" s="47" t="s">
        <v>46</v>
      </c>
      <c r="C20" s="48" t="s">
        <v>9</v>
      </c>
      <c r="D20" s="49">
        <v>7.0000000000000007E-2</v>
      </c>
      <c r="E20" s="52"/>
      <c r="F20" s="52">
        <f t="shared" si="0"/>
        <v>0</v>
      </c>
    </row>
    <row r="21" spans="1:6">
      <c r="A21" s="46">
        <v>7</v>
      </c>
      <c r="B21" s="47" t="s">
        <v>77</v>
      </c>
      <c r="C21" s="48" t="s">
        <v>10</v>
      </c>
      <c r="D21" s="49">
        <v>0.7</v>
      </c>
      <c r="E21" s="52"/>
      <c r="F21" s="52">
        <f t="shared" si="0"/>
        <v>0</v>
      </c>
    </row>
    <row r="22" spans="1:6">
      <c r="A22" s="46">
        <v>8</v>
      </c>
      <c r="B22" s="47" t="s">
        <v>47</v>
      </c>
      <c r="C22" s="48" t="s">
        <v>8</v>
      </c>
      <c r="D22" s="49">
        <v>7</v>
      </c>
      <c r="E22" s="52"/>
      <c r="F22" s="52">
        <f t="shared" si="0"/>
        <v>0</v>
      </c>
    </row>
    <row r="23" spans="1:6" ht="13.2" customHeight="1">
      <c r="A23" s="61" t="s">
        <v>64</v>
      </c>
      <c r="B23" s="62"/>
      <c r="C23" s="62"/>
      <c r="D23" s="62"/>
      <c r="E23" s="63"/>
      <c r="F23" s="53">
        <f>SUM(F15:F22)</f>
        <v>0</v>
      </c>
    </row>
    <row r="24" spans="1:6" ht="13.2" customHeight="1">
      <c r="A24" s="77" t="s">
        <v>11</v>
      </c>
      <c r="B24" s="78"/>
      <c r="C24" s="78"/>
      <c r="D24" s="78"/>
      <c r="E24" s="78"/>
      <c r="F24" s="79"/>
    </row>
    <row r="25" spans="1:6" ht="14.4" customHeight="1">
      <c r="A25" s="46">
        <v>9</v>
      </c>
      <c r="B25" s="47" t="s">
        <v>7</v>
      </c>
      <c r="C25" s="48" t="s">
        <v>8</v>
      </c>
      <c r="D25" s="49">
        <v>1.5</v>
      </c>
      <c r="E25" s="52"/>
      <c r="F25" s="52">
        <f t="shared" ref="F25:F35" si="1">D25*E25</f>
        <v>0</v>
      </c>
    </row>
    <row r="26" spans="1:6">
      <c r="A26" s="46">
        <v>10</v>
      </c>
      <c r="B26" s="47" t="s">
        <v>12</v>
      </c>
      <c r="C26" s="48" t="s">
        <v>13</v>
      </c>
      <c r="D26" s="49">
        <v>0.1</v>
      </c>
      <c r="E26" s="52"/>
      <c r="F26" s="52">
        <f t="shared" si="1"/>
        <v>0</v>
      </c>
    </row>
    <row r="27" spans="1:6" ht="24">
      <c r="A27" s="46">
        <v>11</v>
      </c>
      <c r="B27" s="47" t="s">
        <v>52</v>
      </c>
      <c r="C27" s="48" t="s">
        <v>8</v>
      </c>
      <c r="D27" s="49">
        <v>1</v>
      </c>
      <c r="E27" s="52"/>
      <c r="F27" s="52">
        <f t="shared" si="1"/>
        <v>0</v>
      </c>
    </row>
    <row r="28" spans="1:6" ht="14.4" customHeight="1">
      <c r="A28" s="46">
        <v>12</v>
      </c>
      <c r="B28" s="47" t="s">
        <v>7</v>
      </c>
      <c r="C28" s="48" t="s">
        <v>8</v>
      </c>
      <c r="D28" s="49">
        <v>1</v>
      </c>
      <c r="E28" s="52"/>
      <c r="F28" s="52">
        <f t="shared" si="1"/>
        <v>0</v>
      </c>
    </row>
    <row r="29" spans="1:6" ht="24">
      <c r="A29" s="46">
        <v>13</v>
      </c>
      <c r="B29" s="47" t="s">
        <v>14</v>
      </c>
      <c r="C29" s="48" t="s">
        <v>8</v>
      </c>
      <c r="D29" s="49">
        <v>0.5</v>
      </c>
      <c r="E29" s="52"/>
      <c r="F29" s="52">
        <f t="shared" si="1"/>
        <v>0</v>
      </c>
    </row>
    <row r="30" spans="1:6">
      <c r="A30" s="46">
        <v>14</v>
      </c>
      <c r="B30" s="47" t="s">
        <v>15</v>
      </c>
      <c r="C30" s="48" t="s">
        <v>16</v>
      </c>
      <c r="D30" s="49">
        <v>15</v>
      </c>
      <c r="E30" s="52"/>
      <c r="F30" s="52">
        <f t="shared" si="1"/>
        <v>0</v>
      </c>
    </row>
    <row r="31" spans="1:6" ht="15" customHeight="1">
      <c r="A31" s="46">
        <v>15</v>
      </c>
      <c r="B31" s="47" t="s">
        <v>48</v>
      </c>
      <c r="C31" s="48" t="s">
        <v>16</v>
      </c>
      <c r="D31" s="49">
        <v>15</v>
      </c>
      <c r="E31" s="52"/>
      <c r="F31" s="52">
        <f t="shared" si="1"/>
        <v>0</v>
      </c>
    </row>
    <row r="32" spans="1:6">
      <c r="A32" s="46">
        <v>16</v>
      </c>
      <c r="B32" s="47" t="s">
        <v>49</v>
      </c>
      <c r="C32" s="48" t="s">
        <v>8</v>
      </c>
      <c r="D32" s="49">
        <v>0.5</v>
      </c>
      <c r="E32" s="52"/>
      <c r="F32" s="52">
        <f t="shared" si="1"/>
        <v>0</v>
      </c>
    </row>
    <row r="33" spans="1:7">
      <c r="A33" s="46">
        <v>17</v>
      </c>
      <c r="B33" s="47" t="s">
        <v>17</v>
      </c>
      <c r="C33" s="48" t="s">
        <v>8</v>
      </c>
      <c r="D33" s="49">
        <v>1.5</v>
      </c>
      <c r="E33" s="52"/>
      <c r="F33" s="52">
        <f t="shared" si="1"/>
        <v>0</v>
      </c>
    </row>
    <row r="34" spans="1:7">
      <c r="A34" s="46">
        <v>18</v>
      </c>
      <c r="B34" s="47" t="s">
        <v>18</v>
      </c>
      <c r="C34" s="48" t="s">
        <v>16</v>
      </c>
      <c r="D34" s="49">
        <v>15</v>
      </c>
      <c r="E34" s="52"/>
      <c r="F34" s="52">
        <f t="shared" si="1"/>
        <v>0</v>
      </c>
    </row>
    <row r="35" spans="1:7">
      <c r="A35" s="46">
        <v>19</v>
      </c>
      <c r="B35" s="47" t="s">
        <v>78</v>
      </c>
      <c r="C35" s="48" t="s">
        <v>9</v>
      </c>
      <c r="D35" s="49">
        <v>1.4999999999999999E-2</v>
      </c>
      <c r="E35" s="52"/>
      <c r="F35" s="52">
        <f t="shared" si="1"/>
        <v>0</v>
      </c>
    </row>
    <row r="36" spans="1:7" ht="13.2" customHeight="1">
      <c r="A36" s="61" t="s">
        <v>65</v>
      </c>
      <c r="B36" s="62"/>
      <c r="C36" s="62"/>
      <c r="D36" s="62"/>
      <c r="E36" s="63"/>
      <c r="F36" s="53">
        <f>SUM(F25:F35)</f>
        <v>0</v>
      </c>
    </row>
    <row r="37" spans="1:7" ht="13.2" customHeight="1">
      <c r="A37" s="77" t="s">
        <v>19</v>
      </c>
      <c r="B37" s="78"/>
      <c r="C37" s="78"/>
      <c r="D37" s="78"/>
      <c r="E37" s="78"/>
      <c r="F37" s="79"/>
    </row>
    <row r="38" spans="1:7" ht="11.4" customHeight="1">
      <c r="A38" s="46">
        <v>20</v>
      </c>
      <c r="B38" s="47" t="s">
        <v>7</v>
      </c>
      <c r="C38" s="48" t="s">
        <v>8</v>
      </c>
      <c r="D38" s="49">
        <v>7.5</v>
      </c>
      <c r="E38" s="52"/>
      <c r="F38" s="52">
        <f t="shared" ref="F38:F45" si="2">D38*E38</f>
        <v>0</v>
      </c>
    </row>
    <row r="39" spans="1:7">
      <c r="A39" s="46">
        <v>21</v>
      </c>
      <c r="B39" s="47" t="s">
        <v>12</v>
      </c>
      <c r="C39" s="48" t="s">
        <v>13</v>
      </c>
      <c r="D39" s="49">
        <v>0.75</v>
      </c>
      <c r="E39" s="52"/>
      <c r="F39" s="52">
        <f t="shared" si="2"/>
        <v>0</v>
      </c>
    </row>
    <row r="40" spans="1:7">
      <c r="A40" s="46">
        <v>22</v>
      </c>
      <c r="B40" s="47" t="s">
        <v>20</v>
      </c>
      <c r="C40" s="48" t="s">
        <v>13</v>
      </c>
      <c r="D40" s="49">
        <v>0.75</v>
      </c>
      <c r="E40" s="52"/>
      <c r="F40" s="52">
        <f t="shared" si="2"/>
        <v>0</v>
      </c>
    </row>
    <row r="41" spans="1:7" ht="13.2" customHeight="1">
      <c r="A41" s="46">
        <v>23</v>
      </c>
      <c r="B41" s="47" t="s">
        <v>7</v>
      </c>
      <c r="C41" s="48" t="s">
        <v>8</v>
      </c>
      <c r="D41" s="49">
        <v>7.5</v>
      </c>
      <c r="E41" s="52"/>
      <c r="F41" s="52">
        <f t="shared" si="2"/>
        <v>0</v>
      </c>
    </row>
    <row r="42" spans="1:7">
      <c r="A42" s="46">
        <v>24</v>
      </c>
      <c r="B42" s="47" t="s">
        <v>15</v>
      </c>
      <c r="C42" s="48" t="s">
        <v>16</v>
      </c>
      <c r="D42" s="49">
        <v>75</v>
      </c>
      <c r="E42" s="52"/>
      <c r="F42" s="52">
        <f t="shared" si="2"/>
        <v>0</v>
      </c>
    </row>
    <row r="43" spans="1:7">
      <c r="A43" s="46">
        <v>25</v>
      </c>
      <c r="B43" s="47" t="s">
        <v>50</v>
      </c>
      <c r="C43" s="48" t="s">
        <v>8</v>
      </c>
      <c r="D43" s="49">
        <v>7.5</v>
      </c>
      <c r="E43" s="52"/>
      <c r="F43" s="52">
        <f t="shared" si="2"/>
        <v>0</v>
      </c>
    </row>
    <row r="44" spans="1:7" ht="13.2" customHeight="1">
      <c r="A44" s="46">
        <v>26</v>
      </c>
      <c r="B44" s="47" t="s">
        <v>48</v>
      </c>
      <c r="C44" s="48" t="s">
        <v>16</v>
      </c>
      <c r="D44" s="49">
        <v>75</v>
      </c>
      <c r="E44" s="52"/>
      <c r="F44" s="52">
        <f t="shared" si="2"/>
        <v>0</v>
      </c>
    </row>
    <row r="45" spans="1:7" ht="24.6" customHeight="1">
      <c r="A45" s="46">
        <v>27</v>
      </c>
      <c r="B45" s="47" t="s">
        <v>51</v>
      </c>
      <c r="C45" s="48" t="s">
        <v>8</v>
      </c>
      <c r="D45" s="49">
        <v>7.5</v>
      </c>
      <c r="E45" s="52"/>
      <c r="F45" s="52">
        <f t="shared" si="2"/>
        <v>0</v>
      </c>
    </row>
    <row r="46" spans="1:7" ht="13.2" customHeight="1">
      <c r="A46" s="61" t="s">
        <v>66</v>
      </c>
      <c r="B46" s="62"/>
      <c r="C46" s="62"/>
      <c r="D46" s="62"/>
      <c r="E46" s="63"/>
      <c r="F46" s="53">
        <f>SUM(F38:F45)</f>
        <v>0</v>
      </c>
    </row>
    <row r="47" spans="1:7" ht="13.2" customHeight="1">
      <c r="A47" s="61" t="s">
        <v>21</v>
      </c>
      <c r="B47" s="62"/>
      <c r="C47" s="62"/>
      <c r="D47" s="62"/>
      <c r="E47" s="63"/>
      <c r="F47" s="53">
        <f>F23+F36+F46</f>
        <v>0</v>
      </c>
      <c r="G47" s="7"/>
    </row>
    <row r="48" spans="1:7">
      <c r="A48" s="67"/>
      <c r="B48" s="68"/>
      <c r="C48" s="68"/>
      <c r="D48" s="68"/>
      <c r="E48" s="68"/>
      <c r="F48" s="69"/>
    </row>
    <row r="49" spans="1:6" ht="13.2" customHeight="1">
      <c r="A49" s="64" t="s">
        <v>22</v>
      </c>
      <c r="B49" s="65"/>
      <c r="C49" s="65"/>
      <c r="D49" s="65"/>
      <c r="E49" s="65"/>
      <c r="F49" s="66"/>
    </row>
    <row r="50" spans="1:6" ht="13.2" customHeight="1">
      <c r="A50" s="77" t="s">
        <v>23</v>
      </c>
      <c r="B50" s="78"/>
      <c r="C50" s="78"/>
      <c r="D50" s="78"/>
      <c r="E50" s="78"/>
      <c r="F50" s="79"/>
    </row>
    <row r="51" spans="1:6" ht="15" customHeight="1">
      <c r="A51" s="46">
        <v>28</v>
      </c>
      <c r="B51" s="47" t="s">
        <v>7</v>
      </c>
      <c r="C51" s="48" t="s">
        <v>8</v>
      </c>
      <c r="D51" s="49">
        <v>5</v>
      </c>
      <c r="E51" s="52"/>
      <c r="F51" s="52">
        <f t="shared" ref="F51:F61" si="3">D51*E51</f>
        <v>0</v>
      </c>
    </row>
    <row r="52" spans="1:6">
      <c r="A52" s="46">
        <v>29</v>
      </c>
      <c r="B52" s="47" t="s">
        <v>12</v>
      </c>
      <c r="C52" s="48" t="s">
        <v>13</v>
      </c>
      <c r="D52" s="49">
        <v>0.4</v>
      </c>
      <c r="E52" s="52"/>
      <c r="F52" s="52">
        <f t="shared" si="3"/>
        <v>0</v>
      </c>
    </row>
    <row r="53" spans="1:6" ht="24">
      <c r="A53" s="46">
        <v>30</v>
      </c>
      <c r="B53" s="47" t="s">
        <v>52</v>
      </c>
      <c r="C53" s="48" t="s">
        <v>8</v>
      </c>
      <c r="D53" s="49">
        <v>4</v>
      </c>
      <c r="E53" s="52"/>
      <c r="F53" s="52">
        <f t="shared" si="3"/>
        <v>0</v>
      </c>
    </row>
    <row r="54" spans="1:6" ht="15" customHeight="1">
      <c r="A54" s="46">
        <v>31</v>
      </c>
      <c r="B54" s="47" t="s">
        <v>7</v>
      </c>
      <c r="C54" s="48" t="s">
        <v>8</v>
      </c>
      <c r="D54" s="49">
        <v>4</v>
      </c>
      <c r="E54" s="52"/>
      <c r="F54" s="52">
        <f t="shared" si="3"/>
        <v>0</v>
      </c>
    </row>
    <row r="55" spans="1:6" ht="24">
      <c r="A55" s="46">
        <v>32</v>
      </c>
      <c r="B55" s="47" t="s">
        <v>14</v>
      </c>
      <c r="C55" s="48" t="s">
        <v>8</v>
      </c>
      <c r="D55" s="49">
        <v>1</v>
      </c>
      <c r="E55" s="52"/>
      <c r="F55" s="52">
        <f t="shared" si="3"/>
        <v>0</v>
      </c>
    </row>
    <row r="56" spans="1:6">
      <c r="A56" s="46">
        <v>33</v>
      </c>
      <c r="B56" s="47" t="s">
        <v>15</v>
      </c>
      <c r="C56" s="48" t="s">
        <v>16</v>
      </c>
      <c r="D56" s="49">
        <v>50</v>
      </c>
      <c r="E56" s="52"/>
      <c r="F56" s="52">
        <f t="shared" si="3"/>
        <v>0</v>
      </c>
    </row>
    <row r="57" spans="1:6" ht="14.4" customHeight="1">
      <c r="A57" s="46">
        <v>34</v>
      </c>
      <c r="B57" s="47" t="s">
        <v>48</v>
      </c>
      <c r="C57" s="48" t="s">
        <v>16</v>
      </c>
      <c r="D57" s="49">
        <v>50</v>
      </c>
      <c r="E57" s="52"/>
      <c r="F57" s="52">
        <f t="shared" si="3"/>
        <v>0</v>
      </c>
    </row>
    <row r="58" spans="1:6">
      <c r="A58" s="46">
        <v>35</v>
      </c>
      <c r="B58" s="47" t="s">
        <v>53</v>
      </c>
      <c r="C58" s="48" t="s">
        <v>8</v>
      </c>
      <c r="D58" s="49">
        <v>1</v>
      </c>
      <c r="E58" s="52"/>
      <c r="F58" s="52">
        <f t="shared" si="3"/>
        <v>0</v>
      </c>
    </row>
    <row r="59" spans="1:6">
      <c r="A59" s="46">
        <v>36</v>
      </c>
      <c r="B59" s="47" t="s">
        <v>17</v>
      </c>
      <c r="C59" s="48" t="s">
        <v>8</v>
      </c>
      <c r="D59" s="49">
        <v>5</v>
      </c>
      <c r="E59" s="52"/>
      <c r="F59" s="52">
        <f t="shared" si="3"/>
        <v>0</v>
      </c>
    </row>
    <row r="60" spans="1:6">
      <c r="A60" s="46">
        <v>37</v>
      </c>
      <c r="B60" s="47" t="s">
        <v>18</v>
      </c>
      <c r="C60" s="48" t="s">
        <v>16</v>
      </c>
      <c r="D60" s="49">
        <v>50</v>
      </c>
      <c r="E60" s="52"/>
      <c r="F60" s="52">
        <f t="shared" si="3"/>
        <v>0</v>
      </c>
    </row>
    <row r="61" spans="1:6">
      <c r="A61" s="46">
        <v>38</v>
      </c>
      <c r="B61" s="47" t="s">
        <v>78</v>
      </c>
      <c r="C61" s="48" t="s">
        <v>9</v>
      </c>
      <c r="D61" s="49">
        <v>0.05</v>
      </c>
      <c r="E61" s="52"/>
      <c r="F61" s="52">
        <f t="shared" si="3"/>
        <v>0</v>
      </c>
    </row>
    <row r="62" spans="1:6" ht="13.2" customHeight="1">
      <c r="A62" s="61" t="s">
        <v>67</v>
      </c>
      <c r="B62" s="62"/>
      <c r="C62" s="62"/>
      <c r="D62" s="62"/>
      <c r="E62" s="63"/>
      <c r="F62" s="50">
        <f>SUM(F51:F61)</f>
        <v>0</v>
      </c>
    </row>
    <row r="63" spans="1:6" ht="13.2" customHeight="1">
      <c r="A63" s="77" t="s">
        <v>24</v>
      </c>
      <c r="B63" s="78"/>
      <c r="C63" s="78"/>
      <c r="D63" s="78"/>
      <c r="E63" s="78"/>
      <c r="F63" s="79"/>
    </row>
    <row r="64" spans="1:6" ht="13.8" customHeight="1">
      <c r="A64" s="46">
        <v>39</v>
      </c>
      <c r="B64" s="47" t="s">
        <v>7</v>
      </c>
      <c r="C64" s="48" t="s">
        <v>8</v>
      </c>
      <c r="D64" s="49">
        <v>1</v>
      </c>
      <c r="E64" s="52"/>
      <c r="F64" s="52">
        <f t="shared" ref="F64:F71" si="4">D64*E64</f>
        <v>0</v>
      </c>
    </row>
    <row r="65" spans="1:7">
      <c r="A65" s="46">
        <v>40</v>
      </c>
      <c r="B65" s="47" t="s">
        <v>12</v>
      </c>
      <c r="C65" s="48" t="s">
        <v>13</v>
      </c>
      <c r="D65" s="49">
        <v>0.1</v>
      </c>
      <c r="E65" s="52"/>
      <c r="F65" s="52">
        <f t="shared" si="4"/>
        <v>0</v>
      </c>
    </row>
    <row r="66" spans="1:7">
      <c r="A66" s="46">
        <v>41</v>
      </c>
      <c r="B66" s="47" t="s">
        <v>20</v>
      </c>
      <c r="C66" s="48" t="s">
        <v>13</v>
      </c>
      <c r="D66" s="49">
        <v>0.1</v>
      </c>
      <c r="E66" s="52"/>
      <c r="F66" s="52">
        <f t="shared" si="4"/>
        <v>0</v>
      </c>
    </row>
    <row r="67" spans="1:7" ht="12" customHeight="1">
      <c r="A67" s="46">
        <v>42</v>
      </c>
      <c r="B67" s="47" t="s">
        <v>7</v>
      </c>
      <c r="C67" s="48" t="s">
        <v>8</v>
      </c>
      <c r="D67" s="49">
        <v>1</v>
      </c>
      <c r="E67" s="52"/>
      <c r="F67" s="52">
        <f t="shared" si="4"/>
        <v>0</v>
      </c>
    </row>
    <row r="68" spans="1:7">
      <c r="A68" s="46">
        <v>43</v>
      </c>
      <c r="B68" s="47" t="s">
        <v>15</v>
      </c>
      <c r="C68" s="48" t="s">
        <v>16</v>
      </c>
      <c r="D68" s="49">
        <v>10</v>
      </c>
      <c r="E68" s="52"/>
      <c r="F68" s="52">
        <f t="shared" si="4"/>
        <v>0</v>
      </c>
    </row>
    <row r="69" spans="1:7">
      <c r="A69" s="46">
        <v>44</v>
      </c>
      <c r="B69" s="47" t="s">
        <v>50</v>
      </c>
      <c r="C69" s="48" t="s">
        <v>8</v>
      </c>
      <c r="D69" s="49">
        <v>1</v>
      </c>
      <c r="E69" s="52"/>
      <c r="F69" s="52">
        <f t="shared" si="4"/>
        <v>0</v>
      </c>
    </row>
    <row r="70" spans="1:7" ht="13.8" customHeight="1">
      <c r="A70" s="46">
        <v>45</v>
      </c>
      <c r="B70" s="47" t="s">
        <v>48</v>
      </c>
      <c r="C70" s="48" t="s">
        <v>16</v>
      </c>
      <c r="D70" s="49">
        <v>10</v>
      </c>
      <c r="E70" s="52"/>
      <c r="F70" s="52">
        <f t="shared" si="4"/>
        <v>0</v>
      </c>
    </row>
    <row r="71" spans="1:7" ht="24">
      <c r="A71" s="46">
        <v>46</v>
      </c>
      <c r="B71" s="47" t="s">
        <v>51</v>
      </c>
      <c r="C71" s="48" t="s">
        <v>8</v>
      </c>
      <c r="D71" s="49">
        <v>1</v>
      </c>
      <c r="E71" s="52"/>
      <c r="F71" s="52">
        <f t="shared" si="4"/>
        <v>0</v>
      </c>
    </row>
    <row r="72" spans="1:7" ht="13.2" customHeight="1">
      <c r="A72" s="61" t="s">
        <v>68</v>
      </c>
      <c r="B72" s="62"/>
      <c r="C72" s="62"/>
      <c r="D72" s="62"/>
      <c r="E72" s="63"/>
      <c r="F72" s="53">
        <f>SUM(F64:F71)</f>
        <v>0</v>
      </c>
    </row>
    <row r="73" spans="1:7" ht="13.2" customHeight="1">
      <c r="A73" s="61" t="s">
        <v>25</v>
      </c>
      <c r="B73" s="62"/>
      <c r="C73" s="62"/>
      <c r="D73" s="62"/>
      <c r="E73" s="63"/>
      <c r="F73" s="53">
        <f>F62+F72</f>
        <v>0</v>
      </c>
      <c r="G73" s="7"/>
    </row>
    <row r="74" spans="1:7">
      <c r="A74" s="35"/>
      <c r="B74" s="44"/>
      <c r="C74" s="45"/>
      <c r="D74" s="37"/>
      <c r="E74" s="43"/>
      <c r="F74" s="54"/>
    </row>
    <row r="75" spans="1:7" ht="13.2" customHeight="1">
      <c r="A75" s="64" t="s">
        <v>26</v>
      </c>
      <c r="B75" s="65"/>
      <c r="C75" s="65"/>
      <c r="D75" s="65"/>
      <c r="E75" s="65"/>
      <c r="F75" s="66"/>
    </row>
    <row r="76" spans="1:7" ht="24">
      <c r="A76" s="46">
        <v>47</v>
      </c>
      <c r="B76" s="47" t="s">
        <v>54</v>
      </c>
      <c r="C76" s="48" t="s">
        <v>9</v>
      </c>
      <c r="D76" s="49">
        <v>0.06</v>
      </c>
      <c r="E76" s="52"/>
      <c r="F76" s="52">
        <f>D76*E76</f>
        <v>0</v>
      </c>
    </row>
    <row r="77" spans="1:7">
      <c r="A77" s="46">
        <v>48</v>
      </c>
      <c r="B77" s="47" t="s">
        <v>27</v>
      </c>
      <c r="C77" s="48" t="s">
        <v>8</v>
      </c>
      <c r="D77" s="49">
        <v>6</v>
      </c>
      <c r="E77" s="52"/>
      <c r="F77" s="52">
        <f>D77*E77</f>
        <v>0</v>
      </c>
    </row>
    <row r="78" spans="1:7" ht="24">
      <c r="A78" s="46">
        <v>49</v>
      </c>
      <c r="B78" s="47" t="s">
        <v>55</v>
      </c>
      <c r="C78" s="48" t="s">
        <v>28</v>
      </c>
      <c r="D78" s="49">
        <v>64</v>
      </c>
      <c r="E78" s="52"/>
      <c r="F78" s="52">
        <f>D78*E78</f>
        <v>0</v>
      </c>
    </row>
    <row r="79" spans="1:7" ht="13.2" customHeight="1">
      <c r="A79" s="61" t="s">
        <v>29</v>
      </c>
      <c r="B79" s="62"/>
      <c r="C79" s="62"/>
      <c r="D79" s="62"/>
      <c r="E79" s="63"/>
      <c r="F79" s="53">
        <f>SUM(F76:F78)</f>
        <v>0</v>
      </c>
      <c r="G79" s="7"/>
    </row>
    <row r="80" spans="1:7">
      <c r="A80" s="67"/>
      <c r="B80" s="68"/>
      <c r="C80" s="68"/>
      <c r="D80" s="68"/>
      <c r="E80" s="68"/>
      <c r="F80" s="69"/>
    </row>
    <row r="81" spans="1:6" ht="13.2" customHeight="1">
      <c r="A81" s="64" t="s">
        <v>30</v>
      </c>
      <c r="B81" s="65"/>
      <c r="C81" s="65"/>
      <c r="D81" s="65"/>
      <c r="E81" s="65"/>
      <c r="F81" s="66"/>
    </row>
    <row r="82" spans="1:6" ht="13.2" customHeight="1">
      <c r="A82" s="77" t="s">
        <v>6</v>
      </c>
      <c r="B82" s="78"/>
      <c r="C82" s="78"/>
      <c r="D82" s="78"/>
      <c r="E82" s="78"/>
      <c r="F82" s="79"/>
    </row>
    <row r="83" spans="1:6">
      <c r="A83" s="46">
        <v>50</v>
      </c>
      <c r="B83" s="47" t="s">
        <v>7</v>
      </c>
      <c r="C83" s="48" t="s">
        <v>8</v>
      </c>
      <c r="D83" s="49">
        <v>6</v>
      </c>
      <c r="E83" s="52"/>
      <c r="F83" s="52">
        <f t="shared" ref="F83:F91" si="5">D83*E83</f>
        <v>0</v>
      </c>
    </row>
    <row r="84" spans="1:6" ht="24">
      <c r="A84" s="46">
        <v>51</v>
      </c>
      <c r="B84" s="47" t="s">
        <v>52</v>
      </c>
      <c r="C84" s="48" t="s">
        <v>8</v>
      </c>
      <c r="D84" s="49">
        <v>6</v>
      </c>
      <c r="E84" s="52"/>
      <c r="F84" s="52">
        <f t="shared" si="5"/>
        <v>0</v>
      </c>
    </row>
    <row r="85" spans="1:6">
      <c r="A85" s="46">
        <v>52</v>
      </c>
      <c r="B85" s="47" t="s">
        <v>56</v>
      </c>
      <c r="C85" s="48" t="s">
        <v>8</v>
      </c>
      <c r="D85" s="49">
        <v>6</v>
      </c>
      <c r="E85" s="52"/>
      <c r="F85" s="52">
        <f t="shared" si="5"/>
        <v>0</v>
      </c>
    </row>
    <row r="86" spans="1:6" ht="14.4" customHeight="1">
      <c r="A86" s="46">
        <v>53</v>
      </c>
      <c r="B86" s="47" t="s">
        <v>7</v>
      </c>
      <c r="C86" s="48" t="s">
        <v>8</v>
      </c>
      <c r="D86" s="49">
        <v>6</v>
      </c>
      <c r="E86" s="52"/>
      <c r="F86" s="52">
        <f t="shared" si="5"/>
        <v>0</v>
      </c>
    </row>
    <row r="87" spans="1:6">
      <c r="A87" s="46">
        <v>54</v>
      </c>
      <c r="B87" s="47" t="s">
        <v>44</v>
      </c>
      <c r="C87" s="48" t="s">
        <v>8</v>
      </c>
      <c r="D87" s="49">
        <v>1.5</v>
      </c>
      <c r="E87" s="52"/>
      <c r="F87" s="52">
        <f t="shared" si="5"/>
        <v>0</v>
      </c>
    </row>
    <row r="88" spans="1:6">
      <c r="A88" s="46">
        <v>55</v>
      </c>
      <c r="B88" s="47" t="s">
        <v>80</v>
      </c>
      <c r="C88" s="48" t="s">
        <v>8</v>
      </c>
      <c r="D88" s="49">
        <v>6</v>
      </c>
      <c r="E88" s="52"/>
      <c r="F88" s="52">
        <f t="shared" si="5"/>
        <v>0</v>
      </c>
    </row>
    <row r="89" spans="1:6">
      <c r="A89" s="46">
        <v>56</v>
      </c>
      <c r="B89" s="47" t="s">
        <v>46</v>
      </c>
      <c r="C89" s="48" t="s">
        <v>9</v>
      </c>
      <c r="D89" s="49">
        <v>0.06</v>
      </c>
      <c r="E89" s="52"/>
      <c r="F89" s="52">
        <f t="shared" si="5"/>
        <v>0</v>
      </c>
    </row>
    <row r="90" spans="1:6">
      <c r="A90" s="46">
        <v>57</v>
      </c>
      <c r="B90" s="47" t="s">
        <v>79</v>
      </c>
      <c r="C90" s="48" t="s">
        <v>10</v>
      </c>
      <c r="D90" s="49">
        <v>0.6</v>
      </c>
      <c r="E90" s="52"/>
      <c r="F90" s="52">
        <f t="shared" si="5"/>
        <v>0</v>
      </c>
    </row>
    <row r="91" spans="1:6">
      <c r="A91" s="46">
        <v>58</v>
      </c>
      <c r="B91" s="47" t="s">
        <v>47</v>
      </c>
      <c r="C91" s="48" t="s">
        <v>8</v>
      </c>
      <c r="D91" s="49">
        <v>6</v>
      </c>
      <c r="E91" s="52"/>
      <c r="F91" s="52">
        <f t="shared" si="5"/>
        <v>0</v>
      </c>
    </row>
    <row r="92" spans="1:6" ht="13.2" customHeight="1">
      <c r="A92" s="61" t="s">
        <v>64</v>
      </c>
      <c r="B92" s="62"/>
      <c r="C92" s="62"/>
      <c r="D92" s="62"/>
      <c r="E92" s="63"/>
      <c r="F92" s="53">
        <f>SUM(F83:F91)</f>
        <v>0</v>
      </c>
    </row>
    <row r="93" spans="1:6" ht="13.2" customHeight="1">
      <c r="A93" s="77" t="s">
        <v>11</v>
      </c>
      <c r="B93" s="78"/>
      <c r="C93" s="78"/>
      <c r="D93" s="78"/>
      <c r="E93" s="78"/>
      <c r="F93" s="79"/>
    </row>
    <row r="94" spans="1:6" ht="13.2" customHeight="1">
      <c r="A94" s="46">
        <v>59</v>
      </c>
      <c r="B94" s="47" t="s">
        <v>7</v>
      </c>
      <c r="C94" s="48" t="s">
        <v>8</v>
      </c>
      <c r="D94" s="49">
        <v>1</v>
      </c>
      <c r="E94" s="52"/>
      <c r="F94" s="52">
        <f t="shared" ref="F94:F104" si="6">D94*E94</f>
        <v>0</v>
      </c>
    </row>
    <row r="95" spans="1:6">
      <c r="A95" s="46">
        <v>60</v>
      </c>
      <c r="B95" s="47" t="s">
        <v>12</v>
      </c>
      <c r="C95" s="48" t="s">
        <v>13</v>
      </c>
      <c r="D95" s="49">
        <v>0.05</v>
      </c>
      <c r="E95" s="52"/>
      <c r="F95" s="52">
        <f t="shared" si="6"/>
        <v>0</v>
      </c>
    </row>
    <row r="96" spans="1:6" ht="24">
      <c r="A96" s="46">
        <v>61</v>
      </c>
      <c r="B96" s="47" t="s">
        <v>52</v>
      </c>
      <c r="C96" s="48" t="s">
        <v>8</v>
      </c>
      <c r="D96" s="49">
        <v>0.5</v>
      </c>
      <c r="E96" s="52"/>
      <c r="F96" s="52">
        <f t="shared" si="6"/>
        <v>0</v>
      </c>
    </row>
    <row r="97" spans="1:6" ht="12" customHeight="1">
      <c r="A97" s="46">
        <v>62</v>
      </c>
      <c r="B97" s="47" t="s">
        <v>7</v>
      </c>
      <c r="C97" s="48" t="s">
        <v>8</v>
      </c>
      <c r="D97" s="49">
        <v>0.5</v>
      </c>
      <c r="E97" s="52"/>
      <c r="F97" s="52">
        <f t="shared" si="6"/>
        <v>0</v>
      </c>
    </row>
    <row r="98" spans="1:6" ht="24">
      <c r="A98" s="46">
        <v>63</v>
      </c>
      <c r="B98" s="47" t="s">
        <v>14</v>
      </c>
      <c r="C98" s="48" t="s">
        <v>8</v>
      </c>
      <c r="D98" s="49">
        <v>0.5</v>
      </c>
      <c r="E98" s="52"/>
      <c r="F98" s="52">
        <f t="shared" si="6"/>
        <v>0</v>
      </c>
    </row>
    <row r="99" spans="1:6">
      <c r="A99" s="46">
        <v>64</v>
      </c>
      <c r="B99" s="47" t="s">
        <v>15</v>
      </c>
      <c r="C99" s="48" t="s">
        <v>16</v>
      </c>
      <c r="D99" s="49">
        <v>10</v>
      </c>
      <c r="E99" s="52"/>
      <c r="F99" s="52">
        <f t="shared" si="6"/>
        <v>0</v>
      </c>
    </row>
    <row r="100" spans="1:6" ht="12.6" customHeight="1">
      <c r="A100" s="46">
        <v>65</v>
      </c>
      <c r="B100" s="47" t="s">
        <v>48</v>
      </c>
      <c r="C100" s="48" t="s">
        <v>16</v>
      </c>
      <c r="D100" s="49">
        <v>10</v>
      </c>
      <c r="E100" s="52"/>
      <c r="F100" s="52">
        <f t="shared" si="6"/>
        <v>0</v>
      </c>
    </row>
    <row r="101" spans="1:6">
      <c r="A101" s="46">
        <v>66</v>
      </c>
      <c r="B101" s="47" t="s">
        <v>49</v>
      </c>
      <c r="C101" s="48" t="s">
        <v>8</v>
      </c>
      <c r="D101" s="49">
        <v>0.5</v>
      </c>
      <c r="E101" s="52"/>
      <c r="F101" s="52">
        <f t="shared" si="6"/>
        <v>0</v>
      </c>
    </row>
    <row r="102" spans="1:6">
      <c r="A102" s="46">
        <v>67</v>
      </c>
      <c r="B102" s="47" t="s">
        <v>17</v>
      </c>
      <c r="C102" s="48" t="s">
        <v>8</v>
      </c>
      <c r="D102" s="49">
        <v>1</v>
      </c>
      <c r="E102" s="52"/>
      <c r="F102" s="52">
        <f t="shared" si="6"/>
        <v>0</v>
      </c>
    </row>
    <row r="103" spans="1:6">
      <c r="A103" s="46">
        <v>68</v>
      </c>
      <c r="B103" s="47" t="s">
        <v>18</v>
      </c>
      <c r="C103" s="48" t="s">
        <v>16</v>
      </c>
      <c r="D103" s="49">
        <v>10</v>
      </c>
      <c r="E103" s="52"/>
      <c r="F103" s="52">
        <f t="shared" si="6"/>
        <v>0</v>
      </c>
    </row>
    <row r="104" spans="1:6">
      <c r="A104" s="46">
        <v>69</v>
      </c>
      <c r="B104" s="47" t="s">
        <v>78</v>
      </c>
      <c r="C104" s="48" t="s">
        <v>9</v>
      </c>
      <c r="D104" s="49">
        <v>0.01</v>
      </c>
      <c r="E104" s="52"/>
      <c r="F104" s="52">
        <f t="shared" si="6"/>
        <v>0</v>
      </c>
    </row>
    <row r="105" spans="1:6" ht="13.2" customHeight="1">
      <c r="A105" s="61" t="s">
        <v>65</v>
      </c>
      <c r="B105" s="62"/>
      <c r="C105" s="62"/>
      <c r="D105" s="62"/>
      <c r="E105" s="63"/>
      <c r="F105" s="53">
        <f>SUM(F94:F104)</f>
        <v>0</v>
      </c>
    </row>
    <row r="106" spans="1:6" ht="13.2" customHeight="1">
      <c r="A106" s="77" t="s">
        <v>19</v>
      </c>
      <c r="B106" s="78"/>
      <c r="C106" s="78"/>
      <c r="D106" s="78"/>
      <c r="E106" s="78"/>
      <c r="F106" s="79"/>
    </row>
    <row r="107" spans="1:6" ht="12.6" customHeight="1">
      <c r="A107" s="46">
        <v>70</v>
      </c>
      <c r="B107" s="47" t="s">
        <v>7</v>
      </c>
      <c r="C107" s="48" t="s">
        <v>8</v>
      </c>
      <c r="D107" s="49">
        <v>6.5</v>
      </c>
      <c r="E107" s="52"/>
      <c r="F107" s="52">
        <f t="shared" ref="F107:F114" si="7">D107*E107</f>
        <v>0</v>
      </c>
    </row>
    <row r="108" spans="1:6">
      <c r="A108" s="46">
        <v>71</v>
      </c>
      <c r="B108" s="47" t="s">
        <v>12</v>
      </c>
      <c r="C108" s="48" t="s">
        <v>13</v>
      </c>
      <c r="D108" s="49">
        <v>0.65</v>
      </c>
      <c r="E108" s="52"/>
      <c r="F108" s="52">
        <f t="shared" si="7"/>
        <v>0</v>
      </c>
    </row>
    <row r="109" spans="1:6">
      <c r="A109" s="46">
        <v>72</v>
      </c>
      <c r="B109" s="47" t="s">
        <v>20</v>
      </c>
      <c r="C109" s="48" t="s">
        <v>13</v>
      </c>
      <c r="D109" s="49">
        <v>0.65</v>
      </c>
      <c r="E109" s="52"/>
      <c r="F109" s="52">
        <f t="shared" si="7"/>
        <v>0</v>
      </c>
    </row>
    <row r="110" spans="1:6" ht="12" customHeight="1">
      <c r="A110" s="46">
        <v>73</v>
      </c>
      <c r="B110" s="47" t="s">
        <v>7</v>
      </c>
      <c r="C110" s="48" t="s">
        <v>8</v>
      </c>
      <c r="D110" s="49">
        <v>6.5</v>
      </c>
      <c r="E110" s="52"/>
      <c r="F110" s="52">
        <f t="shared" si="7"/>
        <v>0</v>
      </c>
    </row>
    <row r="111" spans="1:6">
      <c r="A111" s="46">
        <v>74</v>
      </c>
      <c r="B111" s="47" t="s">
        <v>15</v>
      </c>
      <c r="C111" s="48" t="s">
        <v>16</v>
      </c>
      <c r="D111" s="49">
        <v>65</v>
      </c>
      <c r="E111" s="52"/>
      <c r="F111" s="52">
        <f t="shared" si="7"/>
        <v>0</v>
      </c>
    </row>
    <row r="112" spans="1:6">
      <c r="A112" s="46">
        <v>75</v>
      </c>
      <c r="B112" s="47" t="s">
        <v>57</v>
      </c>
      <c r="C112" s="48" t="s">
        <v>8</v>
      </c>
      <c r="D112" s="49">
        <v>6.5</v>
      </c>
      <c r="E112" s="52"/>
      <c r="F112" s="52">
        <f t="shared" si="7"/>
        <v>0</v>
      </c>
    </row>
    <row r="113" spans="1:7" ht="13.2" customHeight="1">
      <c r="A113" s="46">
        <v>76</v>
      </c>
      <c r="B113" s="47" t="s">
        <v>58</v>
      </c>
      <c r="C113" s="48" t="s">
        <v>16</v>
      </c>
      <c r="D113" s="49">
        <v>65</v>
      </c>
      <c r="E113" s="52"/>
      <c r="F113" s="52">
        <f t="shared" si="7"/>
        <v>0</v>
      </c>
    </row>
    <row r="114" spans="1:7" ht="24">
      <c r="A114" s="46">
        <v>77</v>
      </c>
      <c r="B114" s="47" t="s">
        <v>51</v>
      </c>
      <c r="C114" s="48" t="s">
        <v>8</v>
      </c>
      <c r="D114" s="49">
        <v>6.5</v>
      </c>
      <c r="E114" s="52"/>
      <c r="F114" s="52">
        <f t="shared" si="7"/>
        <v>0</v>
      </c>
    </row>
    <row r="115" spans="1:7" ht="13.2" customHeight="1">
      <c r="A115" s="61" t="s">
        <v>66</v>
      </c>
      <c r="B115" s="62"/>
      <c r="C115" s="62"/>
      <c r="D115" s="62"/>
      <c r="E115" s="63"/>
      <c r="F115" s="53">
        <f>SUM(F107:F114)</f>
        <v>0</v>
      </c>
    </row>
    <row r="116" spans="1:7" ht="13.2" customHeight="1">
      <c r="A116" s="61" t="s">
        <v>31</v>
      </c>
      <c r="B116" s="62"/>
      <c r="C116" s="62"/>
      <c r="D116" s="62"/>
      <c r="E116" s="63"/>
      <c r="F116" s="53">
        <f>F92+F105+F115</f>
        <v>0</v>
      </c>
      <c r="G116" s="7"/>
    </row>
    <row r="117" spans="1:7">
      <c r="A117" s="67"/>
      <c r="B117" s="68"/>
      <c r="C117" s="68"/>
      <c r="D117" s="68"/>
      <c r="E117" s="68"/>
      <c r="F117" s="69"/>
    </row>
    <row r="118" spans="1:7" ht="13.2" customHeight="1">
      <c r="A118" s="64" t="s">
        <v>32</v>
      </c>
      <c r="B118" s="65"/>
      <c r="C118" s="65"/>
      <c r="D118" s="65"/>
      <c r="E118" s="65"/>
      <c r="F118" s="66"/>
    </row>
    <row r="119" spans="1:7" ht="13.2" customHeight="1">
      <c r="A119" s="77" t="s">
        <v>33</v>
      </c>
      <c r="B119" s="78"/>
      <c r="C119" s="78"/>
      <c r="D119" s="78"/>
      <c r="E119" s="78"/>
      <c r="F119" s="79"/>
    </row>
    <row r="120" spans="1:7" ht="13.8" customHeight="1">
      <c r="A120" s="46">
        <v>78</v>
      </c>
      <c r="B120" s="47" t="s">
        <v>7</v>
      </c>
      <c r="C120" s="48" t="s">
        <v>8</v>
      </c>
      <c r="D120" s="49">
        <v>5</v>
      </c>
      <c r="E120" s="55"/>
      <c r="F120" s="55">
        <f t="shared" ref="F120:F130" si="8">D120*E120</f>
        <v>0</v>
      </c>
    </row>
    <row r="121" spans="1:7">
      <c r="A121" s="46">
        <v>79</v>
      </c>
      <c r="B121" s="47" t="s">
        <v>12</v>
      </c>
      <c r="C121" s="48" t="s">
        <v>13</v>
      </c>
      <c r="D121" s="49">
        <v>0.4</v>
      </c>
      <c r="E121" s="55"/>
      <c r="F121" s="55">
        <f t="shared" si="8"/>
        <v>0</v>
      </c>
    </row>
    <row r="122" spans="1:7" ht="24">
      <c r="A122" s="46">
        <v>80</v>
      </c>
      <c r="B122" s="47" t="s">
        <v>52</v>
      </c>
      <c r="C122" s="48" t="s">
        <v>8</v>
      </c>
      <c r="D122" s="49">
        <v>4</v>
      </c>
      <c r="E122" s="55"/>
      <c r="F122" s="55">
        <f t="shared" si="8"/>
        <v>0</v>
      </c>
    </row>
    <row r="123" spans="1:7" ht="12.6" customHeight="1">
      <c r="A123" s="46">
        <v>81</v>
      </c>
      <c r="B123" s="47" t="s">
        <v>7</v>
      </c>
      <c r="C123" s="48" t="s">
        <v>8</v>
      </c>
      <c r="D123" s="49">
        <v>4</v>
      </c>
      <c r="E123" s="55"/>
      <c r="F123" s="55">
        <f t="shared" si="8"/>
        <v>0</v>
      </c>
    </row>
    <row r="124" spans="1:7" ht="24">
      <c r="A124" s="46">
        <v>82</v>
      </c>
      <c r="B124" s="47" t="s">
        <v>14</v>
      </c>
      <c r="C124" s="48" t="s">
        <v>8</v>
      </c>
      <c r="D124" s="49">
        <v>1</v>
      </c>
      <c r="E124" s="55"/>
      <c r="F124" s="55">
        <f t="shared" si="8"/>
        <v>0</v>
      </c>
    </row>
    <row r="125" spans="1:7">
      <c r="A125" s="46">
        <v>83</v>
      </c>
      <c r="B125" s="47" t="s">
        <v>15</v>
      </c>
      <c r="C125" s="48" t="s">
        <v>16</v>
      </c>
      <c r="D125" s="49">
        <v>50</v>
      </c>
      <c r="E125" s="55"/>
      <c r="F125" s="55">
        <f t="shared" si="8"/>
        <v>0</v>
      </c>
    </row>
    <row r="126" spans="1:7" ht="14.4" customHeight="1">
      <c r="A126" s="46">
        <v>84</v>
      </c>
      <c r="B126" s="47" t="s">
        <v>48</v>
      </c>
      <c r="C126" s="48" t="s">
        <v>16</v>
      </c>
      <c r="D126" s="49">
        <v>50</v>
      </c>
      <c r="E126" s="55"/>
      <c r="F126" s="55">
        <f t="shared" si="8"/>
        <v>0</v>
      </c>
    </row>
    <row r="127" spans="1:7">
      <c r="A127" s="46">
        <v>85</v>
      </c>
      <c r="B127" s="47" t="s">
        <v>53</v>
      </c>
      <c r="C127" s="48" t="s">
        <v>8</v>
      </c>
      <c r="D127" s="49">
        <v>1</v>
      </c>
      <c r="E127" s="55"/>
      <c r="F127" s="55">
        <f t="shared" si="8"/>
        <v>0</v>
      </c>
    </row>
    <row r="128" spans="1:7">
      <c r="A128" s="46">
        <v>86</v>
      </c>
      <c r="B128" s="47" t="s">
        <v>17</v>
      </c>
      <c r="C128" s="48" t="s">
        <v>8</v>
      </c>
      <c r="D128" s="49">
        <v>5</v>
      </c>
      <c r="E128" s="55"/>
      <c r="F128" s="55">
        <f t="shared" si="8"/>
        <v>0</v>
      </c>
    </row>
    <row r="129" spans="1:7">
      <c r="A129" s="46">
        <v>87</v>
      </c>
      <c r="B129" s="47" t="s">
        <v>18</v>
      </c>
      <c r="C129" s="48" t="s">
        <v>16</v>
      </c>
      <c r="D129" s="49">
        <v>50</v>
      </c>
      <c r="E129" s="55"/>
      <c r="F129" s="55">
        <f t="shared" si="8"/>
        <v>0</v>
      </c>
    </row>
    <row r="130" spans="1:7">
      <c r="A130" s="46">
        <v>88</v>
      </c>
      <c r="B130" s="47" t="s">
        <v>78</v>
      </c>
      <c r="C130" s="48" t="s">
        <v>9</v>
      </c>
      <c r="D130" s="49">
        <v>0.05</v>
      </c>
      <c r="E130" s="55"/>
      <c r="F130" s="55">
        <f t="shared" si="8"/>
        <v>0</v>
      </c>
    </row>
    <row r="131" spans="1:7" ht="13.2" customHeight="1">
      <c r="A131" s="61" t="s">
        <v>69</v>
      </c>
      <c r="B131" s="62"/>
      <c r="C131" s="62"/>
      <c r="D131" s="62"/>
      <c r="E131" s="63"/>
      <c r="F131" s="53">
        <f>SUM(F120:F130)</f>
        <v>0</v>
      </c>
    </row>
    <row r="132" spans="1:7" ht="13.2" customHeight="1">
      <c r="A132" s="77" t="s">
        <v>24</v>
      </c>
      <c r="B132" s="78"/>
      <c r="C132" s="78"/>
      <c r="D132" s="78"/>
      <c r="E132" s="78"/>
      <c r="F132" s="79"/>
    </row>
    <row r="133" spans="1:7" ht="13.8" customHeight="1">
      <c r="A133" s="46">
        <v>89</v>
      </c>
      <c r="B133" s="47" t="s">
        <v>7</v>
      </c>
      <c r="C133" s="48" t="s">
        <v>8</v>
      </c>
      <c r="D133" s="49">
        <v>1</v>
      </c>
      <c r="E133" s="52"/>
      <c r="F133" s="52">
        <f t="shared" ref="F133:F140" si="9">D133*E133</f>
        <v>0</v>
      </c>
    </row>
    <row r="134" spans="1:7">
      <c r="A134" s="46">
        <v>90</v>
      </c>
      <c r="B134" s="47" t="s">
        <v>12</v>
      </c>
      <c r="C134" s="48" t="s">
        <v>13</v>
      </c>
      <c r="D134" s="49">
        <v>0.1</v>
      </c>
      <c r="E134" s="52"/>
      <c r="F134" s="52">
        <f t="shared" si="9"/>
        <v>0</v>
      </c>
    </row>
    <row r="135" spans="1:7">
      <c r="A135" s="46">
        <v>91</v>
      </c>
      <c r="B135" s="47" t="s">
        <v>20</v>
      </c>
      <c r="C135" s="48" t="s">
        <v>13</v>
      </c>
      <c r="D135" s="49">
        <v>0.1</v>
      </c>
      <c r="E135" s="52"/>
      <c r="F135" s="52">
        <f t="shared" si="9"/>
        <v>0</v>
      </c>
    </row>
    <row r="136" spans="1:7" ht="12.6" customHeight="1">
      <c r="A136" s="46">
        <v>92</v>
      </c>
      <c r="B136" s="47" t="s">
        <v>7</v>
      </c>
      <c r="C136" s="48" t="s">
        <v>8</v>
      </c>
      <c r="D136" s="49">
        <v>1</v>
      </c>
      <c r="E136" s="52"/>
      <c r="F136" s="52">
        <f t="shared" si="9"/>
        <v>0</v>
      </c>
    </row>
    <row r="137" spans="1:7">
      <c r="A137" s="46">
        <v>93</v>
      </c>
      <c r="B137" s="47" t="s">
        <v>15</v>
      </c>
      <c r="C137" s="48" t="s">
        <v>16</v>
      </c>
      <c r="D137" s="49">
        <v>10</v>
      </c>
      <c r="E137" s="52"/>
      <c r="F137" s="52">
        <f t="shared" si="9"/>
        <v>0</v>
      </c>
    </row>
    <row r="138" spans="1:7">
      <c r="A138" s="46">
        <v>94</v>
      </c>
      <c r="B138" s="47" t="s">
        <v>50</v>
      </c>
      <c r="C138" s="48" t="s">
        <v>8</v>
      </c>
      <c r="D138" s="49">
        <v>1</v>
      </c>
      <c r="E138" s="52"/>
      <c r="F138" s="52">
        <f t="shared" si="9"/>
        <v>0</v>
      </c>
    </row>
    <row r="139" spans="1:7" ht="24">
      <c r="A139" s="46">
        <v>95</v>
      </c>
      <c r="B139" s="47" t="s">
        <v>58</v>
      </c>
      <c r="C139" s="48" t="s">
        <v>16</v>
      </c>
      <c r="D139" s="49">
        <v>10</v>
      </c>
      <c r="E139" s="52"/>
      <c r="F139" s="52">
        <f t="shared" si="9"/>
        <v>0</v>
      </c>
    </row>
    <row r="140" spans="1:7" ht="24">
      <c r="A140" s="46">
        <v>96</v>
      </c>
      <c r="B140" s="47" t="s">
        <v>51</v>
      </c>
      <c r="C140" s="48" t="s">
        <v>8</v>
      </c>
      <c r="D140" s="49">
        <v>1</v>
      </c>
      <c r="E140" s="52"/>
      <c r="F140" s="52">
        <f t="shared" si="9"/>
        <v>0</v>
      </c>
    </row>
    <row r="141" spans="1:7" ht="13.2" customHeight="1">
      <c r="A141" s="61" t="s">
        <v>68</v>
      </c>
      <c r="B141" s="62"/>
      <c r="C141" s="62"/>
      <c r="D141" s="62"/>
      <c r="E141" s="63"/>
      <c r="F141" s="53">
        <f>SUM(F133:F140)</f>
        <v>0</v>
      </c>
    </row>
    <row r="142" spans="1:7" ht="13.2" customHeight="1">
      <c r="A142" s="61" t="s">
        <v>34</v>
      </c>
      <c r="B142" s="62"/>
      <c r="C142" s="62"/>
      <c r="D142" s="62"/>
      <c r="E142" s="63"/>
      <c r="F142" s="53">
        <f>F131+F141</f>
        <v>0</v>
      </c>
      <c r="G142" s="7"/>
    </row>
    <row r="143" spans="1:7">
      <c r="A143" s="67"/>
      <c r="B143" s="68"/>
      <c r="C143" s="68"/>
      <c r="D143" s="68"/>
      <c r="E143" s="68"/>
      <c r="F143" s="69"/>
    </row>
    <row r="144" spans="1:7" ht="13.2" customHeight="1">
      <c r="A144" s="64" t="s">
        <v>35</v>
      </c>
      <c r="B144" s="65"/>
      <c r="C144" s="65"/>
      <c r="D144" s="65"/>
      <c r="E144" s="65"/>
      <c r="F144" s="66"/>
    </row>
    <row r="145" spans="1:7">
      <c r="A145" s="46">
        <v>97</v>
      </c>
      <c r="B145" s="47" t="s">
        <v>7</v>
      </c>
      <c r="C145" s="48" t="s">
        <v>8</v>
      </c>
      <c r="D145" s="49">
        <v>3</v>
      </c>
      <c r="E145" s="52"/>
      <c r="F145" s="52">
        <f t="shared" ref="F145:F152" si="10">D145*E145</f>
        <v>0</v>
      </c>
    </row>
    <row r="146" spans="1:7" ht="24">
      <c r="A146" s="46">
        <v>98</v>
      </c>
      <c r="B146" s="47" t="s">
        <v>36</v>
      </c>
      <c r="C146" s="48" t="s">
        <v>8</v>
      </c>
      <c r="D146" s="49">
        <v>3</v>
      </c>
      <c r="E146" s="52"/>
      <c r="F146" s="52">
        <f t="shared" si="10"/>
        <v>0</v>
      </c>
    </row>
    <row r="147" spans="1:7">
      <c r="A147" s="46">
        <v>99</v>
      </c>
      <c r="B147" s="47" t="s">
        <v>7</v>
      </c>
      <c r="C147" s="48" t="s">
        <v>8</v>
      </c>
      <c r="D147" s="49">
        <v>3</v>
      </c>
      <c r="E147" s="52"/>
      <c r="F147" s="52">
        <f t="shared" si="10"/>
        <v>0</v>
      </c>
    </row>
    <row r="148" spans="1:7">
      <c r="A148" s="46">
        <v>100</v>
      </c>
      <c r="B148" s="47" t="s">
        <v>15</v>
      </c>
      <c r="C148" s="48" t="s">
        <v>16</v>
      </c>
      <c r="D148" s="49">
        <v>30</v>
      </c>
      <c r="E148" s="52"/>
      <c r="F148" s="52">
        <f t="shared" si="10"/>
        <v>0</v>
      </c>
    </row>
    <row r="149" spans="1:7" ht="24">
      <c r="A149" s="46">
        <v>101</v>
      </c>
      <c r="B149" s="47" t="s">
        <v>58</v>
      </c>
      <c r="C149" s="48" t="s">
        <v>16</v>
      </c>
      <c r="D149" s="49">
        <v>30</v>
      </c>
      <c r="E149" s="52"/>
      <c r="F149" s="52">
        <f t="shared" si="10"/>
        <v>0</v>
      </c>
    </row>
    <row r="150" spans="1:7">
      <c r="A150" s="46">
        <v>102</v>
      </c>
      <c r="B150" s="47" t="s">
        <v>17</v>
      </c>
      <c r="C150" s="48" t="s">
        <v>8</v>
      </c>
      <c r="D150" s="49">
        <v>3</v>
      </c>
      <c r="E150" s="52"/>
      <c r="F150" s="52">
        <f t="shared" si="10"/>
        <v>0</v>
      </c>
    </row>
    <row r="151" spans="1:7">
      <c r="A151" s="46">
        <v>103</v>
      </c>
      <c r="B151" s="47" t="s">
        <v>18</v>
      </c>
      <c r="C151" s="48" t="s">
        <v>16</v>
      </c>
      <c r="D151" s="49">
        <v>30</v>
      </c>
      <c r="E151" s="52"/>
      <c r="F151" s="52">
        <f t="shared" si="10"/>
        <v>0</v>
      </c>
    </row>
    <row r="152" spans="1:7">
      <c r="A152" s="46">
        <v>104</v>
      </c>
      <c r="B152" s="47" t="s">
        <v>78</v>
      </c>
      <c r="C152" s="48" t="s">
        <v>9</v>
      </c>
      <c r="D152" s="49">
        <v>0.03</v>
      </c>
      <c r="E152" s="52"/>
      <c r="F152" s="52">
        <f t="shared" si="10"/>
        <v>0</v>
      </c>
    </row>
    <row r="153" spans="1:7" ht="13.2" customHeight="1">
      <c r="A153" s="61" t="s">
        <v>37</v>
      </c>
      <c r="B153" s="62"/>
      <c r="C153" s="62"/>
      <c r="D153" s="62"/>
      <c r="E153" s="63"/>
      <c r="F153" s="53">
        <f>SUM(F145:F152)</f>
        <v>0</v>
      </c>
      <c r="G153" s="7"/>
    </row>
    <row r="154" spans="1:7">
      <c r="A154" s="67"/>
      <c r="B154" s="68"/>
      <c r="C154" s="68"/>
      <c r="D154" s="68"/>
      <c r="E154" s="68"/>
      <c r="F154" s="69"/>
    </row>
    <row r="155" spans="1:7" ht="13.2" customHeight="1">
      <c r="A155" s="64" t="s">
        <v>38</v>
      </c>
      <c r="B155" s="65"/>
      <c r="C155" s="65"/>
      <c r="D155" s="65"/>
      <c r="E155" s="65"/>
      <c r="F155" s="66"/>
    </row>
    <row r="156" spans="1:7" ht="24">
      <c r="A156" s="46">
        <v>105</v>
      </c>
      <c r="B156" s="47" t="s">
        <v>54</v>
      </c>
      <c r="C156" s="48" t="s">
        <v>9</v>
      </c>
      <c r="D156" s="49">
        <v>0.05</v>
      </c>
      <c r="E156" s="52"/>
      <c r="F156" s="52">
        <f>D156*E156</f>
        <v>0</v>
      </c>
    </row>
    <row r="157" spans="1:7">
      <c r="A157" s="46">
        <v>106</v>
      </c>
      <c r="B157" s="47" t="s">
        <v>27</v>
      </c>
      <c r="C157" s="48" t="s">
        <v>8</v>
      </c>
      <c r="D157" s="49">
        <v>5</v>
      </c>
      <c r="E157" s="52"/>
      <c r="F157" s="52">
        <f>D157*E157</f>
        <v>0</v>
      </c>
    </row>
    <row r="158" spans="1:7" ht="24">
      <c r="A158" s="46">
        <v>107</v>
      </c>
      <c r="B158" s="47" t="s">
        <v>55</v>
      </c>
      <c r="C158" s="48" t="s">
        <v>28</v>
      </c>
      <c r="D158" s="49">
        <v>59</v>
      </c>
      <c r="E158" s="52"/>
      <c r="F158" s="52">
        <f>D158*E158</f>
        <v>0</v>
      </c>
    </row>
    <row r="159" spans="1:7" ht="13.2" customHeight="1">
      <c r="A159" s="61" t="s">
        <v>39</v>
      </c>
      <c r="B159" s="62"/>
      <c r="C159" s="62"/>
      <c r="D159" s="62"/>
      <c r="E159" s="63"/>
      <c r="F159" s="53">
        <f>SUM(F156:F158)</f>
        <v>0</v>
      </c>
      <c r="G159" s="7"/>
    </row>
    <row r="160" spans="1:7" ht="13.2" thickBot="1">
      <c r="A160" s="39"/>
      <c r="B160" s="40"/>
      <c r="C160" s="41"/>
      <c r="D160" s="40"/>
      <c r="E160" s="42"/>
      <c r="F160" s="51"/>
    </row>
    <row r="161" spans="1:6" ht="13.2" thickBot="1">
      <c r="A161" s="74" t="s">
        <v>76</v>
      </c>
      <c r="B161" s="75"/>
      <c r="C161" s="75"/>
      <c r="D161" s="75"/>
      <c r="E161" s="76"/>
      <c r="F161" s="56">
        <f>SUM(F47,F73,F79,F116,F142,F153,F159)</f>
        <v>0</v>
      </c>
    </row>
    <row r="162" spans="1:6">
      <c r="C162" s="8"/>
      <c r="D162" s="8"/>
    </row>
    <row r="163" spans="1:6">
      <c r="C163" s="8"/>
      <c r="D163" s="8"/>
    </row>
    <row r="164" spans="1:6" ht="18.600000000000001" customHeight="1">
      <c r="A164" s="70" t="s">
        <v>72</v>
      </c>
      <c r="B164" s="70"/>
      <c r="C164" s="70"/>
      <c r="D164" s="70"/>
      <c r="E164" s="70"/>
    </row>
    <row r="165" spans="1:6">
      <c r="A165" s="57"/>
      <c r="B165" s="58"/>
      <c r="C165" s="59"/>
      <c r="D165" s="59"/>
      <c r="E165" s="60"/>
    </row>
    <row r="166" spans="1:6" ht="14.4" customHeight="1">
      <c r="A166" s="71" t="s">
        <v>73</v>
      </c>
      <c r="B166" s="71"/>
      <c r="C166" s="71"/>
      <c r="D166" s="71"/>
      <c r="E166" s="71"/>
    </row>
    <row r="167" spans="1:6">
      <c r="A167" s="57"/>
      <c r="B167" s="58"/>
      <c r="C167" s="59"/>
      <c r="D167" s="59"/>
      <c r="E167" s="60"/>
    </row>
    <row r="168" spans="1:6">
      <c r="A168" s="70" t="s">
        <v>74</v>
      </c>
      <c r="B168" s="72"/>
      <c r="C168" s="72"/>
      <c r="D168" s="72"/>
      <c r="E168" s="72"/>
    </row>
    <row r="169" spans="1:6">
      <c r="A169" s="72"/>
      <c r="B169" s="72"/>
      <c r="C169" s="72"/>
      <c r="D169" s="72"/>
      <c r="E169" s="72"/>
    </row>
    <row r="170" spans="1:6" ht="72.599999999999994" customHeight="1">
      <c r="A170" s="72"/>
      <c r="B170" s="72"/>
      <c r="C170" s="72"/>
      <c r="D170" s="72"/>
      <c r="E170" s="72"/>
    </row>
    <row r="172" spans="1:6">
      <c r="A172" s="70" t="s">
        <v>75</v>
      </c>
      <c r="B172" s="73"/>
      <c r="C172" s="73"/>
      <c r="D172" s="73"/>
      <c r="E172" s="73"/>
    </row>
    <row r="173" spans="1:6">
      <c r="A173" s="73"/>
      <c r="B173" s="73"/>
      <c r="C173" s="73"/>
      <c r="D173" s="73"/>
      <c r="E173" s="73"/>
    </row>
    <row r="174" spans="1:6">
      <c r="A174" s="73"/>
      <c r="B174" s="73"/>
      <c r="C174" s="73"/>
      <c r="D174" s="73"/>
      <c r="E174" s="73"/>
    </row>
    <row r="175" spans="1:6">
      <c r="A175" s="73"/>
      <c r="B175" s="73"/>
      <c r="C175" s="73"/>
      <c r="D175" s="73"/>
      <c r="E175" s="73"/>
    </row>
    <row r="176" spans="1:6">
      <c r="A176" s="73"/>
      <c r="B176" s="73"/>
      <c r="C176" s="73"/>
      <c r="D176" s="73"/>
      <c r="E176" s="73"/>
    </row>
    <row r="177" spans="1:5">
      <c r="A177" s="73"/>
      <c r="B177" s="73"/>
      <c r="C177" s="73"/>
      <c r="D177" s="73"/>
      <c r="E177" s="73"/>
    </row>
    <row r="178" spans="1:5">
      <c r="A178" s="73"/>
      <c r="B178" s="73"/>
      <c r="C178" s="73"/>
      <c r="D178" s="73"/>
      <c r="E178" s="73"/>
    </row>
    <row r="179" spans="1:5">
      <c r="A179" s="73"/>
      <c r="B179" s="73"/>
      <c r="C179" s="73"/>
      <c r="D179" s="73"/>
      <c r="E179" s="73"/>
    </row>
  </sheetData>
  <mergeCells count="54">
    <mergeCell ref="A14:F14"/>
    <mergeCell ref="B5:F5"/>
    <mergeCell ref="B6:D6"/>
    <mergeCell ref="B7:D7"/>
    <mergeCell ref="A9:A10"/>
    <mergeCell ref="B9:B10"/>
    <mergeCell ref="C9:C10"/>
    <mergeCell ref="D9:D10"/>
    <mergeCell ref="E9:E10"/>
    <mergeCell ref="F9:F10"/>
    <mergeCell ref="A12:F12"/>
    <mergeCell ref="A13:F13"/>
    <mergeCell ref="A23:E23"/>
    <mergeCell ref="A24:F24"/>
    <mergeCell ref="A36:E36"/>
    <mergeCell ref="A37:F37"/>
    <mergeCell ref="A115:E115"/>
    <mergeCell ref="A63:F63"/>
    <mergeCell ref="A46:E46"/>
    <mergeCell ref="A47:E47"/>
    <mergeCell ref="A49:F49"/>
    <mergeCell ref="A50:F50"/>
    <mergeCell ref="A62:E62"/>
    <mergeCell ref="A80:F80"/>
    <mergeCell ref="A48:F48"/>
    <mergeCell ref="A72:E72"/>
    <mergeCell ref="A143:F143"/>
    <mergeCell ref="A82:F82"/>
    <mergeCell ref="A92:E92"/>
    <mergeCell ref="A93:F93"/>
    <mergeCell ref="A105:E105"/>
    <mergeCell ref="A106:F106"/>
    <mergeCell ref="A118:F118"/>
    <mergeCell ref="A119:F119"/>
    <mergeCell ref="A131:E131"/>
    <mergeCell ref="A132:F132"/>
    <mergeCell ref="A141:E141"/>
    <mergeCell ref="A142:E142"/>
    <mergeCell ref="A117:F117"/>
    <mergeCell ref="A73:E73"/>
    <mergeCell ref="A75:F75"/>
    <mergeCell ref="A79:E79"/>
    <mergeCell ref="A81:F81"/>
    <mergeCell ref="A116:E116"/>
    <mergeCell ref="A164:E164"/>
    <mergeCell ref="A166:E166"/>
    <mergeCell ref="A168:E170"/>
    <mergeCell ref="A172:E179"/>
    <mergeCell ref="A161:E161"/>
    <mergeCell ref="A159:E159"/>
    <mergeCell ref="A153:E153"/>
    <mergeCell ref="A155:F155"/>
    <mergeCell ref="A144:F144"/>
    <mergeCell ref="A154:F154"/>
  </mergeCells>
  <phoneticPr fontId="1" type="noConversion"/>
  <printOptions horizontalCentered="1"/>
  <pageMargins left="0.25" right="0.25" top="0.75" bottom="0.75" header="0.3" footer="0.3"/>
  <pageSetup paperSize="9"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žiniaraštis</vt:lpstr>
      <vt:lpstr>M_P1</vt:lpstr>
      <vt:lpstr>žiniaraštis!Print_Titles</vt:lpstr>
    </vt:vector>
  </TitlesOfParts>
  <Company>Lietuvos ir Kanados bendra įmonė UAB "Astera"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SAMAT</dc:title>
  <dc:subject>Lokalinių sąmatų (be medžiagų) šablonas</dc:subject>
  <dc:creator>©Astera</dc:creator>
  <cp:lastModifiedBy>Vilija Kazanavičiūtė</cp:lastModifiedBy>
  <cp:lastPrinted>2025-01-22T11:18:44Z</cp:lastPrinted>
  <dcterms:created xsi:type="dcterms:W3CDTF">2009-04-14T06:40:12Z</dcterms:created>
  <dcterms:modified xsi:type="dcterms:W3CDTF">2025-01-30T11:46:38Z</dcterms:modified>
  <cp:category>Šablonas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er">
    <vt:lpwstr>JOINT LITHUANIAN and CANADIAN COMPANY ASTERA</vt:lpwstr>
  </property>
  <property fmtid="{D5CDD505-2E9C-101B-9397-08002B2CF9AE}" pid="3" name="Date completed">
    <vt:filetime>2001-03-21T23:00:00Z</vt:filetime>
  </property>
  <property fmtid="{D5CDD505-2E9C-101B-9397-08002B2CF9AE}" pid="4" name="Telephone number">
    <vt:lpwstr>68 54 92</vt:lpwstr>
  </property>
</Properties>
</file>