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vmsa-my.sharepoint.com/personal/ausra_markeviciene_vilnius_lt/Documents/Darbalaukis/KP-3701 Biochemijos reagentai/3. Pirkimo dokumentai/GALUTINIAI/"/>
    </mc:Choice>
  </mc:AlternateContent>
  <xr:revisionPtr revIDLastSave="194" documentId="8_{57E99741-F852-4989-A952-270A6B721DDF}" xr6:coauthVersionLast="47" xr6:coauthVersionMax="47" xr10:uidLastSave="{465A7568-C5AB-44B7-B275-E6214511C688}"/>
  <bookViews>
    <workbookView xWindow="22030" yWindow="240" windowWidth="12790" windowHeight="20870" xr2:uid="{88229CD5-1796-4A36-98E3-99DB5A67D878}"/>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46" i="1" l="1"/>
  <c r="E45" i="1"/>
  <c r="E44" i="1"/>
  <c r="E43" i="1"/>
  <c r="E42" i="1"/>
  <c r="E41" i="1"/>
  <c r="E40" i="1"/>
  <c r="E38" i="1"/>
  <c r="E37" i="1"/>
  <c r="E36" i="1"/>
  <c r="E35" i="1"/>
  <c r="E34" i="1"/>
  <c r="E33" i="1"/>
  <c r="E32" i="1"/>
  <c r="E31" i="1"/>
  <c r="E30" i="1"/>
  <c r="E29" i="1"/>
  <c r="E28" i="1"/>
  <c r="E27" i="1"/>
  <c r="E26" i="1"/>
  <c r="E25" i="1"/>
  <c r="E24" i="1"/>
  <c r="E23" i="1"/>
  <c r="E22" i="1"/>
  <c r="E21" i="1"/>
  <c r="E20" i="1"/>
  <c r="E19" i="1"/>
  <c r="E18" i="1"/>
  <c r="E16" i="1"/>
  <c r="E15" i="1"/>
  <c r="E14" i="1"/>
  <c r="E13" i="1"/>
  <c r="E12" i="1"/>
  <c r="E11" i="1"/>
  <c r="E39" i="1"/>
  <c r="E47" i="1" l="1"/>
  <c r="E49" i="1" s="1"/>
</calcChain>
</file>

<file path=xl/sharedStrings.xml><?xml version="1.0" encoding="utf-8"?>
<sst xmlns="http://schemas.openxmlformats.org/spreadsheetml/2006/main" count="87" uniqueCount="85">
  <si>
    <t>Pirkimo sąlygų 2.2 priedas</t>
  </si>
  <si>
    <t>Dalyvio pavadinimas</t>
  </si>
  <si>
    <t>(jei pasiūlymą pateikia tiekėjų grupė, nurodomi visų partnerių pavadinimai)</t>
  </si>
  <si>
    <t>Siūlomo pirkimo objekto įkainiai:</t>
  </si>
  <si>
    <t>1.</t>
  </si>
  <si>
    <t>2.</t>
  </si>
  <si>
    <t>PASIŪLYMAS
REAGENTAI IR EKSPLOATACINĖS MEDŽIAGOS BIOCHEMINIŲ TYRIMŲ ATLIKIMUI BEI ANALIZATORIAUS ĮSIGIJIMAS PANAUDOS BŪDU</t>
  </si>
  <si>
    <t>Nr.</t>
  </si>
  <si>
    <t>Prekės pavadinimas (aprašymas)</t>
  </si>
  <si>
    <t>Preliminarus tyrimų skaičius per 60 mėn.</t>
  </si>
  <si>
    <t>I. Tiriamoji medžiaga: serumas/plazma</t>
  </si>
  <si>
    <t>Bendrasis baltymas</t>
  </si>
  <si>
    <t>Albuminas</t>
  </si>
  <si>
    <t>3.</t>
  </si>
  <si>
    <t>C reaktyvus baltymas</t>
  </si>
  <si>
    <t>4.</t>
  </si>
  <si>
    <t>Šlapalas</t>
  </si>
  <si>
    <t>5.</t>
  </si>
  <si>
    <t xml:space="preserve">Kreatininas                                    </t>
  </si>
  <si>
    <t>6.</t>
  </si>
  <si>
    <t>Bendrasis cholesterolis</t>
  </si>
  <si>
    <t>7.</t>
  </si>
  <si>
    <t>Didelio tankio lipoproteinų cholesterolis</t>
  </si>
  <si>
    <t>8.</t>
  </si>
  <si>
    <t>Mažo tankio lipoproteinų cholesterolis</t>
  </si>
  <si>
    <t>9.</t>
  </si>
  <si>
    <t>Triacilgliceroliai (trigliceridai)</t>
  </si>
  <si>
    <t>10.</t>
  </si>
  <si>
    <t xml:space="preserve">Šarminė fosfatazė                                               </t>
  </si>
  <si>
    <t>11.</t>
  </si>
  <si>
    <t>Alanino aminotransferazė</t>
  </si>
  <si>
    <t>12.</t>
  </si>
  <si>
    <t>Aspartato aminotransferazė</t>
  </si>
  <si>
    <t>13.</t>
  </si>
  <si>
    <t>Gama gliutamiltransferazė</t>
  </si>
  <si>
    <t>14.</t>
  </si>
  <si>
    <t xml:space="preserve">Bendrasis bilirubinas                             </t>
  </si>
  <si>
    <t>15.</t>
  </si>
  <si>
    <t xml:space="preserve">Tiesioginis bilirubinas                                </t>
  </si>
  <si>
    <t>16.</t>
  </si>
  <si>
    <t>Amilazė</t>
  </si>
  <si>
    <t>17.</t>
  </si>
  <si>
    <t>Kasos amilazė</t>
  </si>
  <si>
    <t>18.</t>
  </si>
  <si>
    <t>Šlapimo rūgštis</t>
  </si>
  <si>
    <t>19.</t>
  </si>
  <si>
    <t>Lipazė</t>
  </si>
  <si>
    <t>20.</t>
  </si>
  <si>
    <t>Gliukozė</t>
  </si>
  <si>
    <t>21.</t>
  </si>
  <si>
    <t>Kalcis</t>
  </si>
  <si>
    <t>22.</t>
  </si>
  <si>
    <t>Geležis</t>
  </si>
  <si>
    <t>23.</t>
  </si>
  <si>
    <t>Fosforas</t>
  </si>
  <si>
    <t>24.</t>
  </si>
  <si>
    <t>Magnis</t>
  </si>
  <si>
    <t>25.</t>
  </si>
  <si>
    <t>Reumatoidinis faktorius</t>
  </si>
  <si>
    <t>26.</t>
  </si>
  <si>
    <t>Antistriptolizinas O</t>
  </si>
  <si>
    <t>27.</t>
  </si>
  <si>
    <t>Natris</t>
  </si>
  <si>
    <t>28.</t>
  </si>
  <si>
    <t>Kalis</t>
  </si>
  <si>
    <t>29.</t>
  </si>
  <si>
    <t>Chloras</t>
  </si>
  <si>
    <t>II. Tiriamoji medžiaga: šlapimas</t>
  </si>
  <si>
    <t>30.</t>
  </si>
  <si>
    <t>Kreatininas</t>
  </si>
  <si>
    <t>31.</t>
  </si>
  <si>
    <t>32.</t>
  </si>
  <si>
    <t>33.</t>
  </si>
  <si>
    <t>Bendras baltymas</t>
  </si>
  <si>
    <t>III. Tiriamoji medžiaga: kraujas</t>
  </si>
  <si>
    <t>34.</t>
  </si>
  <si>
    <t>Glikolizintas hemoglobinas (HbA1c)</t>
  </si>
  <si>
    <t>Pastabos:</t>
  </si>
  <si>
    <t>Vieno tyrimo kaina EUR be PVM</t>
  </si>
  <si>
    <t xml:space="preserve">Bendra pasiūlymo kaina, EUR be PVM </t>
  </si>
  <si>
    <t xml:space="preserve">Bendra pasiūlymo kaina, EUR su PVM </t>
  </si>
  <si>
    <t>Viso kaina, EUR su PVM</t>
  </si>
  <si>
    <r>
      <t>1.</t>
    </r>
    <r>
      <rPr>
        <sz val="7"/>
        <color theme="1"/>
        <rFont val="Times New Roman"/>
        <family val="1"/>
        <charset val="186"/>
      </rPr>
      <t xml:space="preserve">   </t>
    </r>
    <r>
      <rPr>
        <sz val="12"/>
        <color theme="1"/>
        <rFont val="Times New Roman"/>
        <family val="1"/>
        <charset val="186"/>
      </rPr>
      <t>Į vieno tyrimo kainą pacientui turi būti įskaičiuota reagentų, kontrolinių medžiagų (kasdien, t. y.</t>
    </r>
    <r>
      <rPr>
        <sz val="12"/>
        <rFont val="Times New Roman"/>
        <family val="1"/>
        <charset val="186"/>
      </rPr>
      <t xml:space="preserve"> 5 dienas per savaitę</t>
    </r>
    <r>
      <rPr>
        <sz val="12"/>
        <color theme="1"/>
        <rFont val="Times New Roman"/>
        <family val="1"/>
        <charset val="186"/>
      </rPr>
      <t>,  atliekama dviejų lygių kontrolė – norma ir patologija), kalibracinių bei eksploatacinių medžiagų kaina. Teikiant pasiūlymą turi būti įvertintas reagentų, kontrolinių, kalibracinių bei kitų eksploatacinių medžiagų galiojimo laikas, medžiagų galiojimo trukmė atidarius pakuotę, prietaisų matavimų paklaidos, medžiagų nepaimamas kiekis (</t>
    </r>
    <r>
      <rPr>
        <i/>
        <sz val="12"/>
        <color theme="1"/>
        <rFont val="Times New Roman"/>
        <family val="1"/>
        <charset val="186"/>
      </rPr>
      <t>dead volume</t>
    </r>
    <r>
      <rPr>
        <sz val="12"/>
        <color theme="1"/>
        <rFont val="Times New Roman"/>
        <family val="1"/>
        <charset val="186"/>
      </rPr>
      <t>), sutarties galiojimo trukmė (60 mėn.). Daryti prielaidą, kad tyrimai bus atliekami lygiomis dalimis visu sutarties laikotarpiu. Kasdien atliekamos kokybės kontrolės, kalibracijų, metodų verifikavimo, įrangos priežiūros sąnaudas įskaičiuoti į vieno tyrimo kainą pacientui.</t>
    </r>
  </si>
  <si>
    <r>
      <t>2.</t>
    </r>
    <r>
      <rPr>
        <sz val="7"/>
        <color theme="1"/>
        <rFont val="Times New Roman"/>
        <family val="1"/>
        <charset val="186"/>
      </rPr>
      <t xml:space="preserve">   </t>
    </r>
    <r>
      <rPr>
        <sz val="12"/>
        <color theme="1"/>
        <rFont val="Times New Roman"/>
        <family val="1"/>
        <charset val="186"/>
      </rP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</si>
  <si>
    <t>PVM (proc.)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</si>
</sst>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2"/>
      <color rgb="FF000000"/>
      <name val="Times New Roman"/>
      <family val="1"/>
      <charset val="186"/>
    </font>
    <font>
      <i/>
      <sz val="10"/>
      <color rgb="FF000000"/>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sz val="12"/>
      <color rgb="FF000000"/>
      <name val="Times New Roman"/>
      <family val="1"/>
      <charset val="186"/>
    </font>
    <font>
      <sz val="7"/>
      <color theme="1"/>
      <name val="Times New Roman"/>
      <family val="1"/>
      <charset val="186"/>
    </font>
    <font>
      <sz val="12"/>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s>
  <cellStyleXfs count="1">
    <xf numFmtId="0" fontId="0" fillId="0" borderId="0"/>
  </cellStyleXfs>
  <cellXfs count="43">
    <xf numFmtId="0" fontId="0" fillId="0" borderId="0" xfId="0"/>
    <xf numFmtId="0" fontId="1"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0" xfId="0" applyFont="1"/>
    <xf numFmtId="0" fontId="4" fillId="0" borderId="0" xfId="0" applyFont="1" applyAlignment="1">
      <alignment vertical="center"/>
    </xf>
    <xf numFmtId="0" fontId="4" fillId="0" borderId="0" xfId="0" applyFont="1" applyAlignment="1">
      <alignment horizontal="center" wrapText="1"/>
    </xf>
    <xf numFmtId="0" fontId="1" fillId="0" borderId="4" xfId="0" applyFont="1" applyBorder="1" applyAlignment="1">
      <alignment horizontal="center" vertical="center" wrapText="1"/>
    </xf>
    <xf numFmtId="0" fontId="1" fillId="0" borderId="7" xfId="0" applyFont="1" applyBorder="1" applyAlignment="1">
      <alignment vertical="center" wrapText="1"/>
    </xf>
    <xf numFmtId="3" fontId="1" fillId="0" borderId="6" xfId="0" applyNumberFormat="1" applyFont="1" applyBorder="1" applyAlignment="1">
      <alignment horizontal="center" vertical="center" wrapText="1"/>
    </xf>
    <xf numFmtId="0" fontId="1" fillId="0" borderId="8" xfId="0" applyFont="1" applyBorder="1" applyAlignment="1">
      <alignment vertical="center" wrapText="1"/>
    </xf>
    <xf numFmtId="3" fontId="1" fillId="0" borderId="11"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vertical="center" wrapText="1"/>
    </xf>
    <xf numFmtId="0" fontId="4" fillId="0" borderId="0" xfId="0" applyFont="1"/>
    <xf numFmtId="0" fontId="3" fillId="0" borderId="0" xfId="0" applyFont="1" applyAlignment="1">
      <alignment horizontal="left" vertical="center" wrapText="1"/>
    </xf>
    <xf numFmtId="0" fontId="1" fillId="2" borderId="2"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3" fillId="0" borderId="0" xfId="0" applyFont="1" applyAlignment="1">
      <alignment horizontal="right"/>
    </xf>
    <xf numFmtId="0" fontId="6" fillId="0" borderId="10" xfId="0" applyFont="1" applyBorder="1" applyAlignment="1">
      <alignment vertical="center" wrapText="1"/>
    </xf>
    <xf numFmtId="0" fontId="6" fillId="0" borderId="11"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horizontal="right"/>
    </xf>
    <xf numFmtId="0" fontId="4" fillId="0" borderId="0" xfId="0" applyFont="1" applyAlignment="1">
      <alignment horizont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5" xfId="0" applyFont="1" applyBorder="1" applyAlignment="1">
      <alignment horizontal="center"/>
    </xf>
    <xf numFmtId="0" fontId="3" fillId="0" borderId="8" xfId="0" applyFont="1" applyBorder="1" applyAlignment="1">
      <alignment horizontal="center"/>
    </xf>
    <xf numFmtId="0" fontId="3" fillId="0" borderId="16" xfId="0" applyFont="1" applyBorder="1"/>
    <xf numFmtId="0" fontId="3" fillId="0" borderId="8" xfId="0" applyFont="1" applyBorder="1"/>
    <xf numFmtId="0" fontId="4" fillId="0" borderId="0" xfId="0" applyFont="1" applyBorder="1" applyAlignment="1">
      <alignment horizontal="right"/>
    </xf>
    <xf numFmtId="0" fontId="4" fillId="0" borderId="17" xfId="0" applyFont="1" applyBorder="1" applyAlignment="1">
      <alignment horizontal="right"/>
    </xf>
    <xf numFmtId="2" fontId="3" fillId="0" borderId="13" xfId="0" applyNumberFormat="1" applyFont="1" applyBorder="1"/>
    <xf numFmtId="2" fontId="3" fillId="0" borderId="14" xfId="0" applyNumberFormat="1" applyFont="1" applyBorder="1"/>
    <xf numFmtId="2" fontId="3" fillId="0" borderId="4" xfId="0" applyNumberFormat="1" applyFont="1" applyBorder="1"/>
    <xf numFmtId="2" fontId="3" fillId="0" borderId="8" xfId="0" applyNumberFormat="1" applyFont="1" applyBorder="1"/>
    <xf numFmtId="10" fontId="3" fillId="0" borderId="8" xfId="0" applyNumberFormat="1"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FC2-9887-49BD-8DAD-291CEE7B2E87}">
  <dimension ref="A1:G435"/>
  <sheetViews>
    <sheetView tabSelected="1" workbookViewId="0">
      <pane xSplit="6" ySplit="7" topLeftCell="G33" activePane="bottomRight" state="frozen"/>
      <selection pane="topRight" activeCell="I1" sqref="I1"/>
      <selection pane="bottomLeft" activeCell="A11" sqref="A11"/>
      <selection pane="bottomRight" activeCell="E48" sqref="E48"/>
    </sheetView>
  </sheetViews>
  <sheetFormatPr defaultRowHeight="14.5" x14ac:dyDescent="0.35"/>
  <cols>
    <col min="2" max="2" width="31" customWidth="1"/>
    <col min="3" max="3" width="17" customWidth="1"/>
    <col min="4" max="4" width="21.453125" customWidth="1"/>
    <col min="5" max="5" width="13.54296875" customWidth="1"/>
    <col min="6" max="6" width="15.36328125" customWidth="1"/>
    <col min="7" max="7" width="21.453125" customWidth="1"/>
  </cols>
  <sheetData>
    <row r="1" spans="1:7" ht="16" thickBot="1" x14ac:dyDescent="0.4">
      <c r="F1" s="19" t="s">
        <v>0</v>
      </c>
      <c r="G1" s="19"/>
    </row>
    <row r="2" spans="1:7" ht="15.5" x14ac:dyDescent="0.35">
      <c r="B2" s="1" t="s">
        <v>1</v>
      </c>
      <c r="C2" s="15"/>
      <c r="D2" s="16"/>
    </row>
    <row r="3" spans="1:7" ht="41.4" customHeight="1" thickBot="1" x14ac:dyDescent="0.4">
      <c r="B3" s="2" t="s">
        <v>2</v>
      </c>
      <c r="C3" s="17"/>
      <c r="D3" s="18"/>
    </row>
    <row r="4" spans="1:7" ht="43.5" customHeight="1" x14ac:dyDescent="0.35">
      <c r="A4" s="24" t="s">
        <v>6</v>
      </c>
      <c r="B4" s="24"/>
      <c r="C4" s="24"/>
      <c r="D4" s="24"/>
      <c r="E4" s="24"/>
      <c r="F4" s="24"/>
      <c r="G4" s="13"/>
    </row>
    <row r="5" spans="1:7" ht="16.5" customHeight="1" x14ac:dyDescent="0.35">
      <c r="A5" s="5"/>
      <c r="B5" s="5"/>
      <c r="C5" s="5"/>
      <c r="D5" s="5"/>
      <c r="E5" s="5"/>
      <c r="F5" s="5"/>
      <c r="G5" s="13"/>
    </row>
    <row r="6" spans="1:7" ht="23.5" customHeight="1" x14ac:dyDescent="0.35">
      <c r="A6" s="4"/>
      <c r="B6" s="3" t="s">
        <v>3</v>
      </c>
    </row>
    <row r="7" spans="1:7" ht="7.5" customHeight="1" thickBot="1" x14ac:dyDescent="0.4"/>
    <row r="8" spans="1:7" s="3" customFormat="1" ht="49" customHeight="1" thickBot="1" x14ac:dyDescent="0.4">
      <c r="A8" s="28" t="s">
        <v>7</v>
      </c>
      <c r="B8" s="29" t="s">
        <v>8</v>
      </c>
      <c r="C8" s="29" t="s">
        <v>9</v>
      </c>
      <c r="D8" s="30" t="s">
        <v>78</v>
      </c>
      <c r="E8" s="31" t="s">
        <v>81</v>
      </c>
    </row>
    <row r="9" spans="1:7" s="3" customFormat="1" ht="16" thickBot="1" x14ac:dyDescent="0.4">
      <c r="A9" s="25">
        <v>1</v>
      </c>
      <c r="B9" s="26">
        <v>2</v>
      </c>
      <c r="C9" s="27">
        <v>3</v>
      </c>
      <c r="D9" s="32">
        <v>4</v>
      </c>
      <c r="E9" s="33">
        <v>5</v>
      </c>
    </row>
    <row r="10" spans="1:7" s="3" customFormat="1" ht="16" thickBot="1" x14ac:dyDescent="0.4">
      <c r="A10" s="20" t="s">
        <v>10</v>
      </c>
      <c r="B10" s="21"/>
      <c r="C10" s="21"/>
      <c r="D10" s="34"/>
      <c r="E10" s="35"/>
    </row>
    <row r="11" spans="1:7" s="3" customFormat="1" ht="16" thickBot="1" x14ac:dyDescent="0.4">
      <c r="A11" s="11" t="s">
        <v>4</v>
      </c>
      <c r="B11" s="12" t="s">
        <v>11</v>
      </c>
      <c r="C11" s="10">
        <v>10000</v>
      </c>
      <c r="D11" s="38"/>
      <c r="E11" s="39">
        <f t="shared" ref="E11:E46" si="0">C11*D11</f>
        <v>0</v>
      </c>
    </row>
    <row r="12" spans="1:7" s="3" customFormat="1" ht="16" thickBot="1" x14ac:dyDescent="0.4">
      <c r="A12" s="6" t="s">
        <v>5</v>
      </c>
      <c r="B12" s="7" t="s">
        <v>12</v>
      </c>
      <c r="C12" s="8">
        <v>5000</v>
      </c>
      <c r="D12" s="38"/>
      <c r="E12" s="39">
        <f t="shared" si="0"/>
        <v>0</v>
      </c>
    </row>
    <row r="13" spans="1:7" s="3" customFormat="1" ht="16" thickBot="1" x14ac:dyDescent="0.4">
      <c r="A13" s="6" t="s">
        <v>13</v>
      </c>
      <c r="B13" s="7" t="s">
        <v>14</v>
      </c>
      <c r="C13" s="8">
        <v>185000</v>
      </c>
      <c r="D13" s="38"/>
      <c r="E13" s="39">
        <f t="shared" si="0"/>
        <v>0</v>
      </c>
    </row>
    <row r="14" spans="1:7" s="3" customFormat="1" ht="16" thickBot="1" x14ac:dyDescent="0.4">
      <c r="A14" s="6" t="s">
        <v>15</v>
      </c>
      <c r="B14" s="7" t="s">
        <v>16</v>
      </c>
      <c r="C14" s="8">
        <v>20000</v>
      </c>
      <c r="D14" s="38"/>
      <c r="E14" s="39">
        <f t="shared" si="0"/>
        <v>0</v>
      </c>
    </row>
    <row r="15" spans="1:7" s="3" customFormat="1" ht="16" thickBot="1" x14ac:dyDescent="0.4">
      <c r="A15" s="6" t="s">
        <v>17</v>
      </c>
      <c r="B15" s="7" t="s">
        <v>18</v>
      </c>
      <c r="C15" s="8">
        <v>330000</v>
      </c>
      <c r="D15" s="38"/>
      <c r="E15" s="39">
        <f t="shared" si="0"/>
        <v>0</v>
      </c>
    </row>
    <row r="16" spans="1:7" s="3" customFormat="1" ht="16" thickBot="1" x14ac:dyDescent="0.4">
      <c r="A16" s="6" t="s">
        <v>19</v>
      </c>
      <c r="B16" s="7" t="s">
        <v>20</v>
      </c>
      <c r="C16" s="8">
        <v>330000</v>
      </c>
      <c r="D16" s="38"/>
      <c r="E16" s="39">
        <f t="shared" si="0"/>
        <v>0</v>
      </c>
    </row>
    <row r="17" spans="1:5" s="3" customFormat="1" ht="31.5" thickBot="1" x14ac:dyDescent="0.4">
      <c r="A17" s="6" t="s">
        <v>21</v>
      </c>
      <c r="B17" s="7" t="s">
        <v>22</v>
      </c>
      <c r="C17" s="8">
        <v>300000</v>
      </c>
      <c r="D17" s="38"/>
      <c r="E17" s="39">
        <f>C17*D17</f>
        <v>0</v>
      </c>
    </row>
    <row r="18" spans="1:5" s="3" customFormat="1" ht="31.5" thickBot="1" x14ac:dyDescent="0.4">
      <c r="A18" s="6" t="s">
        <v>23</v>
      </c>
      <c r="B18" s="7" t="s">
        <v>24</v>
      </c>
      <c r="C18" s="8">
        <v>300000</v>
      </c>
      <c r="D18" s="38"/>
      <c r="E18" s="39">
        <f t="shared" si="0"/>
        <v>0</v>
      </c>
    </row>
    <row r="19" spans="1:5" s="3" customFormat="1" ht="16" thickBot="1" x14ac:dyDescent="0.4">
      <c r="A19" s="6" t="s">
        <v>25</v>
      </c>
      <c r="B19" s="7" t="s">
        <v>26</v>
      </c>
      <c r="C19" s="8">
        <v>300000</v>
      </c>
      <c r="D19" s="38"/>
      <c r="E19" s="39">
        <f t="shared" si="0"/>
        <v>0</v>
      </c>
    </row>
    <row r="20" spans="1:5" s="3" customFormat="1" ht="16" thickBot="1" x14ac:dyDescent="0.4">
      <c r="A20" s="6" t="s">
        <v>27</v>
      </c>
      <c r="B20" s="7" t="s">
        <v>28</v>
      </c>
      <c r="C20" s="8">
        <v>40000</v>
      </c>
      <c r="D20" s="38"/>
      <c r="E20" s="39">
        <f t="shared" si="0"/>
        <v>0</v>
      </c>
    </row>
    <row r="21" spans="1:5" s="3" customFormat="1" ht="16" thickBot="1" x14ac:dyDescent="0.4">
      <c r="A21" s="6" t="s">
        <v>29</v>
      </c>
      <c r="B21" s="7" t="s">
        <v>30</v>
      </c>
      <c r="C21" s="8">
        <v>200000</v>
      </c>
      <c r="D21" s="38"/>
      <c r="E21" s="39">
        <f t="shared" si="0"/>
        <v>0</v>
      </c>
    </row>
    <row r="22" spans="1:5" s="3" customFormat="1" ht="16" thickBot="1" x14ac:dyDescent="0.4">
      <c r="A22" s="6" t="s">
        <v>31</v>
      </c>
      <c r="B22" s="7" t="s">
        <v>32</v>
      </c>
      <c r="C22" s="8">
        <v>200000</v>
      </c>
      <c r="D22" s="38"/>
      <c r="E22" s="39">
        <f t="shared" si="0"/>
        <v>0</v>
      </c>
    </row>
    <row r="23" spans="1:5" s="3" customFormat="1" ht="16" thickBot="1" x14ac:dyDescent="0.4">
      <c r="A23" s="6" t="s">
        <v>33</v>
      </c>
      <c r="B23" s="7" t="s">
        <v>34</v>
      </c>
      <c r="C23" s="8">
        <v>50000</v>
      </c>
      <c r="D23" s="38"/>
      <c r="E23" s="39">
        <f t="shared" si="0"/>
        <v>0</v>
      </c>
    </row>
    <row r="24" spans="1:5" s="3" customFormat="1" ht="16" thickBot="1" x14ac:dyDescent="0.4">
      <c r="A24" s="6" t="s">
        <v>35</v>
      </c>
      <c r="B24" s="7" t="s">
        <v>36</v>
      </c>
      <c r="C24" s="8">
        <v>30000</v>
      </c>
      <c r="D24" s="38"/>
      <c r="E24" s="39">
        <f t="shared" si="0"/>
        <v>0</v>
      </c>
    </row>
    <row r="25" spans="1:5" s="3" customFormat="1" ht="16" thickBot="1" x14ac:dyDescent="0.4">
      <c r="A25" s="6" t="s">
        <v>37</v>
      </c>
      <c r="B25" s="7" t="s">
        <v>38</v>
      </c>
      <c r="C25" s="8">
        <v>20000</v>
      </c>
      <c r="D25" s="38"/>
      <c r="E25" s="39">
        <f t="shared" si="0"/>
        <v>0</v>
      </c>
    </row>
    <row r="26" spans="1:5" s="3" customFormat="1" ht="16" thickBot="1" x14ac:dyDescent="0.4">
      <c r="A26" s="6" t="s">
        <v>39</v>
      </c>
      <c r="B26" s="7" t="s">
        <v>40</v>
      </c>
      <c r="C26" s="8">
        <v>6000</v>
      </c>
      <c r="D26" s="38"/>
      <c r="E26" s="39">
        <f t="shared" si="0"/>
        <v>0</v>
      </c>
    </row>
    <row r="27" spans="1:5" s="3" customFormat="1" ht="16" thickBot="1" x14ac:dyDescent="0.4">
      <c r="A27" s="6" t="s">
        <v>41</v>
      </c>
      <c r="B27" s="7" t="s">
        <v>42</v>
      </c>
      <c r="C27" s="8">
        <v>8000</v>
      </c>
      <c r="D27" s="38"/>
      <c r="E27" s="39">
        <f t="shared" si="0"/>
        <v>0</v>
      </c>
    </row>
    <row r="28" spans="1:5" s="3" customFormat="1" ht="16" thickBot="1" x14ac:dyDescent="0.4">
      <c r="A28" s="6" t="s">
        <v>43</v>
      </c>
      <c r="B28" s="7" t="s">
        <v>44</v>
      </c>
      <c r="C28" s="8">
        <v>120000</v>
      </c>
      <c r="D28" s="38"/>
      <c r="E28" s="39">
        <f t="shared" si="0"/>
        <v>0</v>
      </c>
    </row>
    <row r="29" spans="1:5" s="3" customFormat="1" ht="16" thickBot="1" x14ac:dyDescent="0.4">
      <c r="A29" s="6" t="s">
        <v>45</v>
      </c>
      <c r="B29" s="7" t="s">
        <v>46</v>
      </c>
      <c r="C29" s="8">
        <v>10000</v>
      </c>
      <c r="D29" s="38"/>
      <c r="E29" s="39">
        <f t="shared" si="0"/>
        <v>0</v>
      </c>
    </row>
    <row r="30" spans="1:5" s="3" customFormat="1" ht="16" thickBot="1" x14ac:dyDescent="0.4">
      <c r="A30" s="6" t="s">
        <v>47</v>
      </c>
      <c r="B30" s="7" t="s">
        <v>48</v>
      </c>
      <c r="C30" s="8">
        <v>400000</v>
      </c>
      <c r="D30" s="38"/>
      <c r="E30" s="39">
        <f t="shared" si="0"/>
        <v>0</v>
      </c>
    </row>
    <row r="31" spans="1:5" s="3" customFormat="1" ht="16" thickBot="1" x14ac:dyDescent="0.4">
      <c r="A31" s="6" t="s">
        <v>49</v>
      </c>
      <c r="B31" s="7" t="s">
        <v>50</v>
      </c>
      <c r="C31" s="8">
        <v>30000</v>
      </c>
      <c r="D31" s="38"/>
      <c r="E31" s="39">
        <f t="shared" si="0"/>
        <v>0</v>
      </c>
    </row>
    <row r="32" spans="1:5" s="3" customFormat="1" ht="16" thickBot="1" x14ac:dyDescent="0.4">
      <c r="A32" s="6" t="s">
        <v>51</v>
      </c>
      <c r="B32" s="7" t="s">
        <v>52</v>
      </c>
      <c r="C32" s="8">
        <v>15000</v>
      </c>
      <c r="D32" s="38"/>
      <c r="E32" s="39">
        <f t="shared" si="0"/>
        <v>0</v>
      </c>
    </row>
    <row r="33" spans="1:5" s="3" customFormat="1" ht="16" thickBot="1" x14ac:dyDescent="0.4">
      <c r="A33" s="6" t="s">
        <v>53</v>
      </c>
      <c r="B33" s="7" t="s">
        <v>54</v>
      </c>
      <c r="C33" s="8">
        <v>6000</v>
      </c>
      <c r="D33" s="38"/>
      <c r="E33" s="39">
        <f t="shared" si="0"/>
        <v>0</v>
      </c>
    </row>
    <row r="34" spans="1:5" s="3" customFormat="1" ht="16" thickBot="1" x14ac:dyDescent="0.4">
      <c r="A34" s="6" t="s">
        <v>55</v>
      </c>
      <c r="B34" s="7" t="s">
        <v>56</v>
      </c>
      <c r="C34" s="8">
        <v>25000</v>
      </c>
      <c r="D34" s="38"/>
      <c r="E34" s="39">
        <f t="shared" si="0"/>
        <v>0</v>
      </c>
    </row>
    <row r="35" spans="1:5" s="3" customFormat="1" ht="16" thickBot="1" x14ac:dyDescent="0.4">
      <c r="A35" s="6" t="s">
        <v>57</v>
      </c>
      <c r="B35" s="7" t="s">
        <v>58</v>
      </c>
      <c r="C35" s="8">
        <v>20000</v>
      </c>
      <c r="D35" s="38"/>
      <c r="E35" s="39">
        <f t="shared" si="0"/>
        <v>0</v>
      </c>
    </row>
    <row r="36" spans="1:5" s="3" customFormat="1" ht="16" thickBot="1" x14ac:dyDescent="0.4">
      <c r="A36" s="6" t="s">
        <v>59</v>
      </c>
      <c r="B36" s="7" t="s">
        <v>60</v>
      </c>
      <c r="C36" s="8">
        <v>8000</v>
      </c>
      <c r="D36" s="38"/>
      <c r="E36" s="39">
        <f t="shared" si="0"/>
        <v>0</v>
      </c>
    </row>
    <row r="37" spans="1:5" s="3" customFormat="1" ht="16" thickBot="1" x14ac:dyDescent="0.4">
      <c r="A37" s="6" t="s">
        <v>61</v>
      </c>
      <c r="B37" s="7" t="s">
        <v>62</v>
      </c>
      <c r="C37" s="8">
        <v>180000</v>
      </c>
      <c r="D37" s="38"/>
      <c r="E37" s="39">
        <f t="shared" si="0"/>
        <v>0</v>
      </c>
    </row>
    <row r="38" spans="1:5" s="3" customFormat="1" ht="16" thickBot="1" x14ac:dyDescent="0.4">
      <c r="A38" s="6" t="s">
        <v>63</v>
      </c>
      <c r="B38" s="7" t="s">
        <v>64</v>
      </c>
      <c r="C38" s="8">
        <v>250000</v>
      </c>
      <c r="D38" s="38"/>
      <c r="E38" s="39">
        <f t="shared" si="0"/>
        <v>0</v>
      </c>
    </row>
    <row r="39" spans="1:5" s="3" customFormat="1" ht="16" thickBot="1" x14ac:dyDescent="0.4">
      <c r="A39" s="6" t="s">
        <v>65</v>
      </c>
      <c r="B39" s="7" t="s">
        <v>66</v>
      </c>
      <c r="C39" s="8">
        <v>12000</v>
      </c>
      <c r="D39" s="38"/>
      <c r="E39" s="39">
        <f t="shared" si="0"/>
        <v>0</v>
      </c>
    </row>
    <row r="40" spans="1:5" s="3" customFormat="1" ht="16" thickBot="1" x14ac:dyDescent="0.4">
      <c r="A40" s="20" t="s">
        <v>67</v>
      </c>
      <c r="B40" s="21"/>
      <c r="C40" s="21"/>
      <c r="D40" s="38"/>
      <c r="E40" s="39">
        <f t="shared" si="0"/>
        <v>0</v>
      </c>
    </row>
    <row r="41" spans="1:5" s="3" customFormat="1" ht="16" thickBot="1" x14ac:dyDescent="0.4">
      <c r="A41" s="11" t="s">
        <v>68</v>
      </c>
      <c r="B41" s="12" t="s">
        <v>69</v>
      </c>
      <c r="C41" s="10">
        <v>20000</v>
      </c>
      <c r="D41" s="38"/>
      <c r="E41" s="39">
        <f t="shared" si="0"/>
        <v>0</v>
      </c>
    </row>
    <row r="42" spans="1:5" s="3" customFormat="1" ht="16" thickBot="1" x14ac:dyDescent="0.4">
      <c r="A42" s="6" t="s">
        <v>70</v>
      </c>
      <c r="B42" s="7" t="s">
        <v>12</v>
      </c>
      <c r="C42" s="8">
        <v>20000</v>
      </c>
      <c r="D42" s="38"/>
      <c r="E42" s="39">
        <f t="shared" si="0"/>
        <v>0</v>
      </c>
    </row>
    <row r="43" spans="1:5" s="3" customFormat="1" ht="16" thickBot="1" x14ac:dyDescent="0.4">
      <c r="A43" s="6" t="s">
        <v>71</v>
      </c>
      <c r="B43" s="7" t="s">
        <v>48</v>
      </c>
      <c r="C43" s="8">
        <v>2000</v>
      </c>
      <c r="D43" s="38"/>
      <c r="E43" s="39">
        <f t="shared" si="0"/>
        <v>0</v>
      </c>
    </row>
    <row r="44" spans="1:5" s="3" customFormat="1" ht="16" thickBot="1" x14ac:dyDescent="0.4">
      <c r="A44" s="6" t="s">
        <v>72</v>
      </c>
      <c r="B44" s="7" t="s">
        <v>73</v>
      </c>
      <c r="C44" s="8">
        <v>2000</v>
      </c>
      <c r="D44" s="38"/>
      <c r="E44" s="39">
        <f t="shared" si="0"/>
        <v>0</v>
      </c>
    </row>
    <row r="45" spans="1:5" s="3" customFormat="1" ht="16" thickBot="1" x14ac:dyDescent="0.4">
      <c r="A45" s="20" t="s">
        <v>74</v>
      </c>
      <c r="B45" s="21"/>
      <c r="C45" s="21"/>
      <c r="D45" s="38"/>
      <c r="E45" s="39">
        <f t="shared" si="0"/>
        <v>0</v>
      </c>
    </row>
    <row r="46" spans="1:5" s="3" customFormat="1" ht="32" customHeight="1" thickBot="1" x14ac:dyDescent="0.4">
      <c r="A46" s="11" t="s">
        <v>75</v>
      </c>
      <c r="B46" s="9" t="s">
        <v>76</v>
      </c>
      <c r="C46" s="10">
        <v>150000</v>
      </c>
      <c r="D46" s="38"/>
      <c r="E46" s="39">
        <f t="shared" si="0"/>
        <v>0</v>
      </c>
    </row>
    <row r="47" spans="1:5" s="3" customFormat="1" ht="16" thickBot="1" x14ac:dyDescent="0.4">
      <c r="A47" s="36" t="s">
        <v>79</v>
      </c>
      <c r="B47" s="36"/>
      <c r="C47" s="36"/>
      <c r="D47" s="37"/>
      <c r="E47" s="40">
        <f>SUM(E11:E46)</f>
        <v>0</v>
      </c>
    </row>
    <row r="48" spans="1:5" s="3" customFormat="1" ht="16" thickBot="1" x14ac:dyDescent="0.4">
      <c r="A48" s="23" t="s">
        <v>84</v>
      </c>
      <c r="B48" s="23"/>
      <c r="C48" s="23"/>
      <c r="D48" s="37"/>
      <c r="E48" s="42"/>
    </row>
    <row r="49" spans="1:6" s="3" customFormat="1" ht="16" thickBot="1" x14ac:dyDescent="0.4">
      <c r="A49" s="23" t="s">
        <v>80</v>
      </c>
      <c r="B49" s="23"/>
      <c r="C49" s="23"/>
      <c r="D49" s="37"/>
      <c r="E49" s="41">
        <f>E47+(E47*E48)</f>
        <v>0</v>
      </c>
    </row>
    <row r="50" spans="1:6" s="3" customFormat="1" ht="15.5" x14ac:dyDescent="0.35">
      <c r="A50" s="22" t="s">
        <v>77</v>
      </c>
      <c r="B50" s="22"/>
      <c r="C50" s="22"/>
      <c r="D50" s="22"/>
      <c r="E50" s="22"/>
      <c r="F50" s="22"/>
    </row>
    <row r="51" spans="1:6" s="3" customFormat="1" ht="134.5" customHeight="1" x14ac:dyDescent="0.35">
      <c r="A51" s="14" t="s">
        <v>82</v>
      </c>
      <c r="B51" s="14"/>
      <c r="C51" s="14"/>
      <c r="D51" s="14"/>
      <c r="E51" s="14"/>
      <c r="F51" s="14"/>
    </row>
    <row r="52" spans="1:6" s="3" customFormat="1" ht="52.5" customHeight="1" x14ac:dyDescent="0.35">
      <c r="A52" s="14" t="s">
        <v>83</v>
      </c>
      <c r="B52" s="14"/>
      <c r="C52" s="14"/>
      <c r="D52" s="14"/>
      <c r="E52" s="14"/>
      <c r="F52" s="14"/>
    </row>
    <row r="53" spans="1:6" s="3" customFormat="1" ht="15.5" x14ac:dyDescent="0.35"/>
    <row r="54" spans="1:6" s="3" customFormat="1" ht="15.5" x14ac:dyDescent="0.35"/>
    <row r="55" spans="1:6" s="3" customFormat="1" ht="15.5" x14ac:dyDescent="0.35"/>
    <row r="56" spans="1:6" s="3" customFormat="1" ht="15.5" x14ac:dyDescent="0.35"/>
    <row r="57" spans="1:6" s="3" customFormat="1" ht="15.5" x14ac:dyDescent="0.35"/>
    <row r="58" spans="1:6" s="3" customFormat="1" ht="15.5" x14ac:dyDescent="0.35"/>
    <row r="59" spans="1:6" s="3" customFormat="1" ht="15.5" x14ac:dyDescent="0.35"/>
    <row r="60" spans="1:6" s="3" customFormat="1" ht="15.5" x14ac:dyDescent="0.35"/>
    <row r="61" spans="1:6" s="3" customFormat="1" ht="15.5" x14ac:dyDescent="0.35"/>
    <row r="62" spans="1:6" s="3" customFormat="1" ht="15.5" x14ac:dyDescent="0.35"/>
    <row r="63" spans="1:6" s="3" customFormat="1" ht="15.5" x14ac:dyDescent="0.35"/>
    <row r="64" spans="1:6" s="3" customFormat="1" ht="15.5" x14ac:dyDescent="0.35"/>
    <row r="65" s="3" customFormat="1" ht="15.5" x14ac:dyDescent="0.35"/>
    <row r="66" s="3" customFormat="1" ht="15.5" x14ac:dyDescent="0.35"/>
    <row r="67" s="3" customFormat="1" ht="15.5" x14ac:dyDescent="0.35"/>
    <row r="68" s="3" customFormat="1" ht="15.5" x14ac:dyDescent="0.35"/>
    <row r="69" s="3" customFormat="1" ht="15.5" x14ac:dyDescent="0.35"/>
    <row r="70" s="3" customFormat="1" ht="15.5" x14ac:dyDescent="0.35"/>
    <row r="71" s="3" customFormat="1" ht="15.5" x14ac:dyDescent="0.35"/>
    <row r="72" s="3" customFormat="1" ht="15.5" x14ac:dyDescent="0.35"/>
    <row r="73" s="3" customFormat="1" ht="15.5" x14ac:dyDescent="0.35"/>
    <row r="74" s="3" customFormat="1" ht="15.5" x14ac:dyDescent="0.35"/>
    <row r="75" s="3" customFormat="1" ht="15.5" x14ac:dyDescent="0.35"/>
    <row r="76" s="3" customFormat="1" ht="15.5" x14ac:dyDescent="0.35"/>
    <row r="77" s="3" customFormat="1" ht="15.5" x14ac:dyDescent="0.35"/>
    <row r="78" s="3" customFormat="1" ht="15.5" x14ac:dyDescent="0.35"/>
    <row r="79" s="3" customFormat="1" ht="15.5" x14ac:dyDescent="0.35"/>
    <row r="80" s="3" customFormat="1" ht="15.5" x14ac:dyDescent="0.35"/>
    <row r="81" s="3" customFormat="1" ht="15.5" x14ac:dyDescent="0.35"/>
    <row r="82" s="3" customFormat="1" ht="15.5" x14ac:dyDescent="0.35"/>
    <row r="83" s="3" customFormat="1" ht="15.5" x14ac:dyDescent="0.35"/>
    <row r="84" s="3" customFormat="1" ht="15.5" x14ac:dyDescent="0.35"/>
    <row r="85" s="3" customFormat="1" ht="15.5" x14ac:dyDescent="0.35"/>
    <row r="86" s="3" customFormat="1" ht="15.5" x14ac:dyDescent="0.35"/>
    <row r="87" s="3" customFormat="1" ht="15.5" x14ac:dyDescent="0.35"/>
    <row r="88" s="3" customFormat="1" ht="15.5" x14ac:dyDescent="0.35"/>
    <row r="89" s="3" customFormat="1" ht="15.5" x14ac:dyDescent="0.35"/>
    <row r="90" s="3" customFormat="1" ht="15.5" x14ac:dyDescent="0.35"/>
    <row r="91" s="3" customFormat="1" ht="15.5" x14ac:dyDescent="0.35"/>
    <row r="92" s="3" customFormat="1" ht="15.5" x14ac:dyDescent="0.35"/>
    <row r="93" s="3" customFormat="1" ht="15.5" x14ac:dyDescent="0.35"/>
    <row r="94" s="3" customFormat="1" ht="15.5" x14ac:dyDescent="0.35"/>
    <row r="95" s="3" customFormat="1" ht="15.5" x14ac:dyDescent="0.35"/>
    <row r="96" s="3" customFormat="1" ht="15.5" x14ac:dyDescent="0.35"/>
    <row r="97" s="3" customFormat="1" ht="15.5" x14ac:dyDescent="0.35"/>
    <row r="98" s="3" customFormat="1" ht="15.5" x14ac:dyDescent="0.35"/>
    <row r="99" s="3" customFormat="1" ht="15.5" x14ac:dyDescent="0.35"/>
    <row r="100" s="3" customFormat="1" ht="15.5" x14ac:dyDescent="0.35"/>
    <row r="101" s="3" customFormat="1" ht="15.5" x14ac:dyDescent="0.35"/>
    <row r="102" s="3" customFormat="1" ht="15.5" x14ac:dyDescent="0.35"/>
    <row r="103" s="3" customFormat="1" ht="15.5" x14ac:dyDescent="0.35"/>
    <row r="104" s="3" customFormat="1" ht="15.5" x14ac:dyDescent="0.35"/>
    <row r="105" s="3" customFormat="1" ht="15.5" x14ac:dyDescent="0.35"/>
    <row r="106" s="3" customFormat="1" ht="15.5" x14ac:dyDescent="0.35"/>
    <row r="107" s="3" customFormat="1" ht="15.5" x14ac:dyDescent="0.35"/>
    <row r="108" s="3" customFormat="1" ht="15.5" x14ac:dyDescent="0.35"/>
    <row r="109" s="3" customFormat="1" ht="15.5" x14ac:dyDescent="0.35"/>
    <row r="110" s="3" customFormat="1" ht="15.5" x14ac:dyDescent="0.35"/>
    <row r="111" s="3" customFormat="1" ht="15.5" x14ac:dyDescent="0.35"/>
    <row r="112" s="3" customFormat="1" ht="15.5" x14ac:dyDescent="0.35"/>
    <row r="113" s="3" customFormat="1" ht="15.5" x14ac:dyDescent="0.35"/>
    <row r="114" s="3" customFormat="1" ht="15.5" x14ac:dyDescent="0.35"/>
    <row r="115" s="3" customFormat="1" ht="15.5" x14ac:dyDescent="0.35"/>
    <row r="116" s="3" customFormat="1" ht="15.5" x14ac:dyDescent="0.35"/>
    <row r="117" s="3" customFormat="1" ht="15.5" x14ac:dyDescent="0.35"/>
    <row r="118" s="3" customFormat="1" ht="15.5" x14ac:dyDescent="0.35"/>
    <row r="119" s="3" customFormat="1" ht="15.5" x14ac:dyDescent="0.35"/>
    <row r="120" s="3" customFormat="1" ht="15.5" x14ac:dyDescent="0.35"/>
    <row r="121" s="3" customFormat="1" ht="15.5" x14ac:dyDescent="0.35"/>
    <row r="122" s="3" customFormat="1" ht="15.5" x14ac:dyDescent="0.35"/>
    <row r="123" s="3" customFormat="1" ht="15.5" x14ac:dyDescent="0.35"/>
    <row r="124" s="3" customFormat="1" ht="15.5" x14ac:dyDescent="0.35"/>
    <row r="125" s="3" customFormat="1" ht="15.5" x14ac:dyDescent="0.35"/>
    <row r="126" s="3" customFormat="1" ht="15.5" x14ac:dyDescent="0.35"/>
    <row r="127" s="3" customFormat="1" ht="15.5" x14ac:dyDescent="0.35"/>
    <row r="128" s="3" customFormat="1" ht="15.5" x14ac:dyDescent="0.35"/>
    <row r="129" s="3" customFormat="1" ht="15.5" x14ac:dyDescent="0.35"/>
    <row r="130" s="3" customFormat="1" ht="15.5" x14ac:dyDescent="0.35"/>
    <row r="131" s="3" customFormat="1" ht="15.5" x14ac:dyDescent="0.35"/>
    <row r="132" s="3" customFormat="1" ht="15.5" x14ac:dyDescent="0.35"/>
    <row r="133" s="3" customFormat="1" ht="15.5" x14ac:dyDescent="0.35"/>
    <row r="134" s="3" customFormat="1" ht="15.5" x14ac:dyDescent="0.35"/>
    <row r="135" s="3" customFormat="1" ht="15.5" x14ac:dyDescent="0.35"/>
    <row r="136" s="3" customFormat="1" ht="15.5" x14ac:dyDescent="0.35"/>
    <row r="137" s="3" customFormat="1" ht="15.5" x14ac:dyDescent="0.35"/>
    <row r="138" s="3" customFormat="1" ht="15.5" x14ac:dyDescent="0.35"/>
    <row r="139" s="3" customFormat="1" ht="15.5" x14ac:dyDescent="0.35"/>
    <row r="140" s="3" customFormat="1" ht="15.5" x14ac:dyDescent="0.35"/>
    <row r="141" s="3" customFormat="1" ht="15.5" x14ac:dyDescent="0.35"/>
    <row r="142" s="3" customFormat="1" ht="15.5" x14ac:dyDescent="0.35"/>
    <row r="143" s="3" customFormat="1" ht="15.5" x14ac:dyDescent="0.35"/>
    <row r="144" s="3" customFormat="1" ht="15.5" x14ac:dyDescent="0.35"/>
    <row r="145" s="3" customFormat="1" ht="15.5" x14ac:dyDescent="0.35"/>
    <row r="146" s="3" customFormat="1" ht="15.5" x14ac:dyDescent="0.35"/>
    <row r="147" s="3" customFormat="1" ht="15.5" x14ac:dyDescent="0.35"/>
    <row r="148" s="3" customFormat="1" ht="15.5" x14ac:dyDescent="0.35"/>
    <row r="149" s="3" customFormat="1" ht="15.5" x14ac:dyDescent="0.35"/>
    <row r="150" s="3" customFormat="1" ht="15.5" x14ac:dyDescent="0.35"/>
    <row r="151" s="3" customFormat="1" ht="15.5" x14ac:dyDescent="0.35"/>
    <row r="152" s="3" customFormat="1" ht="15.5" x14ac:dyDescent="0.35"/>
    <row r="153" s="3" customFormat="1" ht="15.5" x14ac:dyDescent="0.35"/>
    <row r="154" s="3" customFormat="1" ht="15.5" x14ac:dyDescent="0.35"/>
    <row r="155" s="3" customFormat="1" ht="15.5" x14ac:dyDescent="0.35"/>
    <row r="156" s="3" customFormat="1" ht="15.5" x14ac:dyDescent="0.35"/>
    <row r="157" s="3" customFormat="1" ht="15.5" x14ac:dyDescent="0.35"/>
    <row r="158" s="3" customFormat="1" ht="15.5" x14ac:dyDescent="0.35"/>
    <row r="159" s="3" customFormat="1" ht="15.5" x14ac:dyDescent="0.35"/>
    <row r="160" s="3" customFormat="1" ht="15.5" x14ac:dyDescent="0.35"/>
    <row r="161" s="3" customFormat="1" ht="15.5" x14ac:dyDescent="0.35"/>
    <row r="162" s="3" customFormat="1" ht="15.5" x14ac:dyDescent="0.35"/>
    <row r="163" s="3" customFormat="1" ht="15.5" x14ac:dyDescent="0.35"/>
    <row r="164" s="3" customFormat="1" ht="15.5" x14ac:dyDescent="0.35"/>
    <row r="165" s="3" customFormat="1" ht="15.5" x14ac:dyDescent="0.35"/>
    <row r="166" s="3" customFormat="1" ht="15.5" x14ac:dyDescent="0.35"/>
    <row r="167" s="3" customFormat="1" ht="15.5" x14ac:dyDescent="0.35"/>
    <row r="168" s="3" customFormat="1" ht="15.5" x14ac:dyDescent="0.35"/>
    <row r="169" s="3" customFormat="1" ht="15.5" x14ac:dyDescent="0.35"/>
    <row r="170" s="3" customFormat="1" ht="15.5" x14ac:dyDescent="0.35"/>
    <row r="171" s="3" customFormat="1" ht="15.5" x14ac:dyDescent="0.35"/>
    <row r="172" s="3" customFormat="1" ht="15.5" x14ac:dyDescent="0.35"/>
    <row r="173" s="3" customFormat="1" ht="15.5" x14ac:dyDescent="0.35"/>
    <row r="174" s="3" customFormat="1" ht="15.5" x14ac:dyDescent="0.35"/>
    <row r="175" s="3" customFormat="1" ht="15.5" x14ac:dyDescent="0.35"/>
    <row r="176" s="3" customFormat="1" ht="15.5" x14ac:dyDescent="0.35"/>
    <row r="177" s="3" customFormat="1" ht="15.5" x14ac:dyDescent="0.35"/>
    <row r="178" s="3" customFormat="1" ht="15.5" x14ac:dyDescent="0.35"/>
    <row r="179" s="3" customFormat="1" ht="15.5" x14ac:dyDescent="0.35"/>
    <row r="180" s="3" customFormat="1" ht="15.5" x14ac:dyDescent="0.35"/>
    <row r="181" s="3" customFormat="1" ht="15.5" x14ac:dyDescent="0.35"/>
    <row r="182" s="3" customFormat="1" ht="15.5" x14ac:dyDescent="0.35"/>
    <row r="183" s="3" customFormat="1" ht="15.5" x14ac:dyDescent="0.35"/>
    <row r="184" s="3" customFormat="1" ht="15.5" x14ac:dyDescent="0.35"/>
    <row r="185" s="3" customFormat="1" ht="15.5" x14ac:dyDescent="0.35"/>
    <row r="186" s="3" customFormat="1" ht="15.5" x14ac:dyDescent="0.35"/>
    <row r="187" s="3" customFormat="1" ht="15.5" x14ac:dyDescent="0.35"/>
    <row r="188" s="3" customFormat="1" ht="15.5" x14ac:dyDescent="0.35"/>
    <row r="189" s="3" customFormat="1" ht="15.5" x14ac:dyDescent="0.35"/>
    <row r="190" s="3" customFormat="1" ht="15.5" x14ac:dyDescent="0.35"/>
    <row r="191" s="3" customFormat="1" ht="15.5" x14ac:dyDescent="0.35"/>
    <row r="192" s="3" customFormat="1" ht="15.5" x14ac:dyDescent="0.35"/>
    <row r="193" s="3" customFormat="1" ht="15.5" x14ac:dyDescent="0.35"/>
    <row r="194" s="3" customFormat="1" ht="15.5" x14ac:dyDescent="0.35"/>
    <row r="195" s="3" customFormat="1" ht="15.5" x14ac:dyDescent="0.35"/>
    <row r="196" s="3" customFormat="1" ht="15.5" x14ac:dyDescent="0.35"/>
    <row r="197" s="3" customFormat="1" ht="15.5" x14ac:dyDescent="0.35"/>
    <row r="198" s="3" customFormat="1" ht="15.5" x14ac:dyDescent="0.35"/>
    <row r="199" s="3" customFormat="1" ht="15.5" x14ac:dyDescent="0.35"/>
    <row r="200" s="3" customFormat="1" ht="15.5" x14ac:dyDescent="0.35"/>
    <row r="201" s="3" customFormat="1" ht="15.5" x14ac:dyDescent="0.35"/>
    <row r="202" s="3" customFormat="1" ht="15.5" x14ac:dyDescent="0.35"/>
    <row r="203" s="3" customFormat="1" ht="15.5" x14ac:dyDescent="0.35"/>
    <row r="204" s="3" customFormat="1" ht="15.5" x14ac:dyDescent="0.35"/>
    <row r="205" s="3" customFormat="1" ht="15.5" x14ac:dyDescent="0.35"/>
    <row r="206" s="3" customFormat="1" ht="15.5" x14ac:dyDescent="0.35"/>
    <row r="207" s="3" customFormat="1" ht="15.5" x14ac:dyDescent="0.35"/>
    <row r="208" s="3" customFormat="1" ht="15.5" x14ac:dyDescent="0.35"/>
    <row r="209" s="3" customFormat="1" ht="15.5" x14ac:dyDescent="0.35"/>
    <row r="210" s="3" customFormat="1" ht="15.5" x14ac:dyDescent="0.35"/>
    <row r="211" s="3" customFormat="1" ht="15.5" x14ac:dyDescent="0.35"/>
    <row r="212" s="3" customFormat="1" ht="15.5" x14ac:dyDescent="0.35"/>
    <row r="213" s="3" customFormat="1" ht="15.5" x14ac:dyDescent="0.35"/>
    <row r="214" s="3" customFormat="1" ht="15.5" x14ac:dyDescent="0.35"/>
    <row r="215" s="3" customFormat="1" ht="15.5" x14ac:dyDescent="0.35"/>
    <row r="216" s="3" customFormat="1" ht="15.5" x14ac:dyDescent="0.35"/>
    <row r="217" s="3" customFormat="1" ht="15.5" x14ac:dyDescent="0.35"/>
    <row r="218" s="3" customFormat="1" ht="15.5" x14ac:dyDescent="0.35"/>
    <row r="219" s="3" customFormat="1" ht="15.5" x14ac:dyDescent="0.35"/>
    <row r="220" s="3" customFormat="1" ht="15.5" x14ac:dyDescent="0.35"/>
    <row r="221" s="3" customFormat="1" ht="15.5" x14ac:dyDescent="0.35"/>
    <row r="222" s="3" customFormat="1" ht="15.5" x14ac:dyDescent="0.35"/>
    <row r="223" s="3" customFormat="1" ht="15.5" x14ac:dyDescent="0.35"/>
    <row r="224" s="3" customFormat="1" ht="15.5" x14ac:dyDescent="0.35"/>
    <row r="225" s="3" customFormat="1" ht="15.5" x14ac:dyDescent="0.35"/>
    <row r="226" s="3" customFormat="1" ht="15.5" x14ac:dyDescent="0.35"/>
    <row r="227" s="3" customFormat="1" ht="15.5" x14ac:dyDescent="0.35"/>
    <row r="228" s="3" customFormat="1" ht="15.5" x14ac:dyDescent="0.35"/>
    <row r="229" s="3" customFormat="1" ht="15.5" x14ac:dyDescent="0.35"/>
    <row r="230" s="3" customFormat="1" ht="15.5" x14ac:dyDescent="0.35"/>
    <row r="231" s="3" customFormat="1" ht="15.5" x14ac:dyDescent="0.35"/>
    <row r="232" s="3" customFormat="1" ht="15.5" x14ac:dyDescent="0.35"/>
    <row r="233" s="3" customFormat="1" ht="15.5" x14ac:dyDescent="0.35"/>
    <row r="234" s="3" customFormat="1" ht="15.5" x14ac:dyDescent="0.35"/>
    <row r="235" s="3" customFormat="1" ht="15.5" x14ac:dyDescent="0.35"/>
    <row r="236" s="3" customFormat="1" ht="15.5" x14ac:dyDescent="0.35"/>
    <row r="237" s="3" customFormat="1" ht="15.5" x14ac:dyDescent="0.35"/>
    <row r="238" s="3" customFormat="1" ht="15.5" x14ac:dyDescent="0.35"/>
    <row r="239" s="3" customFormat="1" ht="15.5" x14ac:dyDescent="0.35"/>
    <row r="240" s="3" customFormat="1" ht="15.5" x14ac:dyDescent="0.35"/>
    <row r="241" s="3" customFormat="1" ht="15.5" x14ac:dyDescent="0.35"/>
    <row r="242" s="3" customFormat="1" ht="15.5" x14ac:dyDescent="0.35"/>
    <row r="243" s="3" customFormat="1" ht="15.5" x14ac:dyDescent="0.35"/>
    <row r="244" s="3" customFormat="1" ht="15.5" x14ac:dyDescent="0.35"/>
    <row r="245" s="3" customFormat="1" ht="15.5" x14ac:dyDescent="0.35"/>
    <row r="246" s="3" customFormat="1" ht="15.5" x14ac:dyDescent="0.35"/>
    <row r="247" s="3" customFormat="1" ht="15.5" x14ac:dyDescent="0.35"/>
    <row r="248" s="3" customFormat="1" ht="15.5" x14ac:dyDescent="0.35"/>
    <row r="249" s="3" customFormat="1" ht="15.5" x14ac:dyDescent="0.35"/>
    <row r="250" s="3" customFormat="1" ht="15.5" x14ac:dyDescent="0.35"/>
    <row r="251" s="3" customFormat="1" ht="15.5" x14ac:dyDescent="0.35"/>
    <row r="252" s="3" customFormat="1" ht="15.5" x14ac:dyDescent="0.35"/>
    <row r="253" s="3" customFormat="1" ht="15.5" x14ac:dyDescent="0.35"/>
    <row r="254" s="3" customFormat="1" ht="15.5" x14ac:dyDescent="0.35"/>
    <row r="255" s="3" customFormat="1" ht="15.5" x14ac:dyDescent="0.35"/>
    <row r="256" s="3" customFormat="1" ht="15.5" x14ac:dyDescent="0.35"/>
    <row r="257" s="3" customFormat="1" ht="15.5" x14ac:dyDescent="0.35"/>
    <row r="258" s="3" customFormat="1" ht="15.5" x14ac:dyDescent="0.35"/>
    <row r="259" s="3" customFormat="1" ht="15.5" x14ac:dyDescent="0.35"/>
    <row r="260" s="3" customFormat="1" ht="15.5" x14ac:dyDescent="0.35"/>
    <row r="261" s="3" customFormat="1" ht="15.5" x14ac:dyDescent="0.35"/>
    <row r="262" s="3" customFormat="1" ht="15.5" x14ac:dyDescent="0.35"/>
    <row r="263" s="3" customFormat="1" ht="15.5" x14ac:dyDescent="0.35"/>
    <row r="264" s="3" customFormat="1" ht="15.5" x14ac:dyDescent="0.35"/>
    <row r="265" s="3" customFormat="1" ht="15.5" x14ac:dyDescent="0.35"/>
    <row r="266" s="3" customFormat="1" ht="15.5" x14ac:dyDescent="0.35"/>
    <row r="267" s="3" customFormat="1" ht="15.5" x14ac:dyDescent="0.35"/>
    <row r="268" s="3" customFormat="1" ht="15.5" x14ac:dyDescent="0.35"/>
    <row r="269" s="3" customFormat="1" ht="15.5" x14ac:dyDescent="0.35"/>
    <row r="270" s="3" customFormat="1" ht="15.5" x14ac:dyDescent="0.35"/>
    <row r="271" s="3" customFormat="1" ht="15.5" x14ac:dyDescent="0.35"/>
    <row r="272" s="3" customFormat="1" ht="15.5" x14ac:dyDescent="0.35"/>
    <row r="273" s="3" customFormat="1" ht="15.5" x14ac:dyDescent="0.35"/>
    <row r="274" s="3" customFormat="1" ht="15.5" x14ac:dyDescent="0.35"/>
    <row r="275" s="3" customFormat="1" ht="15.5" x14ac:dyDescent="0.35"/>
    <row r="276" s="3" customFormat="1" ht="15.5" x14ac:dyDescent="0.35"/>
    <row r="277" s="3" customFormat="1" ht="15.5" x14ac:dyDescent="0.35"/>
    <row r="278" s="3" customFormat="1" ht="15.5" x14ac:dyDescent="0.35"/>
    <row r="279" s="3" customFormat="1" ht="15.5" x14ac:dyDescent="0.35"/>
    <row r="280" s="3" customFormat="1" ht="15.5" x14ac:dyDescent="0.35"/>
    <row r="281" s="3" customFormat="1" ht="15.5" x14ac:dyDescent="0.35"/>
    <row r="282" s="3" customFormat="1" ht="15.5" x14ac:dyDescent="0.35"/>
    <row r="283" s="3" customFormat="1" ht="15.5" x14ac:dyDescent="0.35"/>
    <row r="284" s="3" customFormat="1" ht="15.5" x14ac:dyDescent="0.35"/>
    <row r="285" s="3" customFormat="1" ht="15.5" x14ac:dyDescent="0.35"/>
    <row r="286" s="3" customFormat="1" ht="15.5" x14ac:dyDescent="0.35"/>
    <row r="287" s="3" customFormat="1" ht="15.5" x14ac:dyDescent="0.35"/>
    <row r="288" s="3" customFormat="1" ht="15.5" x14ac:dyDescent="0.35"/>
    <row r="289" s="3" customFormat="1" ht="15.5" x14ac:dyDescent="0.35"/>
    <row r="290" s="3" customFormat="1" ht="15.5" x14ac:dyDescent="0.35"/>
    <row r="291" s="3" customFormat="1" ht="15.5" x14ac:dyDescent="0.35"/>
    <row r="292" s="3" customFormat="1" ht="15.5" x14ac:dyDescent="0.35"/>
    <row r="293" s="3" customFormat="1" ht="15.5" x14ac:dyDescent="0.35"/>
    <row r="294" s="3" customFormat="1" ht="15.5" x14ac:dyDescent="0.35"/>
    <row r="295" s="3" customFormat="1" ht="15.5" x14ac:dyDescent="0.35"/>
    <row r="296" s="3" customFormat="1" ht="15.5" x14ac:dyDescent="0.35"/>
    <row r="297" s="3" customFormat="1" ht="15.5" x14ac:dyDescent="0.35"/>
    <row r="298" s="3" customFormat="1" ht="15.5" x14ac:dyDescent="0.35"/>
    <row r="299" s="3" customFormat="1" ht="15.5" x14ac:dyDescent="0.35"/>
    <row r="300" s="3" customFormat="1" ht="15.5" x14ac:dyDescent="0.35"/>
    <row r="301" s="3" customFormat="1" ht="15.5" x14ac:dyDescent="0.35"/>
    <row r="302" s="3" customFormat="1" ht="15.5" x14ac:dyDescent="0.35"/>
    <row r="303" s="3" customFormat="1" ht="15.5" x14ac:dyDescent="0.35"/>
    <row r="304" s="3" customFormat="1" ht="15.5" x14ac:dyDescent="0.35"/>
    <row r="305" s="3" customFormat="1" ht="15.5" x14ac:dyDescent="0.35"/>
    <row r="306" s="3" customFormat="1" ht="15.5" x14ac:dyDescent="0.35"/>
    <row r="307" s="3" customFormat="1" ht="15.5" x14ac:dyDescent="0.35"/>
    <row r="308" s="3" customFormat="1" ht="15.5" x14ac:dyDescent="0.35"/>
    <row r="309" s="3" customFormat="1" ht="15.5" x14ac:dyDescent="0.35"/>
    <row r="310" s="3" customFormat="1" ht="15.5" x14ac:dyDescent="0.35"/>
    <row r="311" s="3" customFormat="1" ht="15.5" x14ac:dyDescent="0.35"/>
    <row r="312" s="3" customFormat="1" ht="15.5" x14ac:dyDescent="0.35"/>
    <row r="313" s="3" customFormat="1" ht="15.5" x14ac:dyDescent="0.35"/>
    <row r="314" s="3" customFormat="1" ht="15.5" x14ac:dyDescent="0.35"/>
    <row r="315" s="3" customFormat="1" ht="15.5" x14ac:dyDescent="0.35"/>
    <row r="316" s="3" customFormat="1" ht="15.5" x14ac:dyDescent="0.35"/>
    <row r="317" s="3" customFormat="1" ht="15.5" x14ac:dyDescent="0.35"/>
    <row r="318" s="3" customFormat="1" ht="15.5" x14ac:dyDescent="0.35"/>
    <row r="319" s="3" customFormat="1" ht="15.5" x14ac:dyDescent="0.35"/>
    <row r="320" s="3" customFormat="1" ht="15.5" x14ac:dyDescent="0.35"/>
    <row r="321" s="3" customFormat="1" ht="15.5" x14ac:dyDescent="0.35"/>
    <row r="322" s="3" customFormat="1" ht="15.5" x14ac:dyDescent="0.35"/>
    <row r="323" s="3" customFormat="1" ht="15.5" x14ac:dyDescent="0.35"/>
    <row r="324" s="3" customFormat="1" ht="15.5" x14ac:dyDescent="0.35"/>
    <row r="325" s="3" customFormat="1" ht="15.5" x14ac:dyDescent="0.35"/>
    <row r="326" s="3" customFormat="1" ht="15.5" x14ac:dyDescent="0.35"/>
    <row r="327" s="3" customFormat="1" ht="15.5" x14ac:dyDescent="0.35"/>
    <row r="328" s="3" customFormat="1" ht="15.5" x14ac:dyDescent="0.35"/>
    <row r="329" s="3" customFormat="1" ht="15.5" x14ac:dyDescent="0.35"/>
    <row r="330" s="3" customFormat="1" ht="15.5" x14ac:dyDescent="0.35"/>
    <row r="331" s="3" customFormat="1" ht="15.5" x14ac:dyDescent="0.35"/>
    <row r="332" s="3" customFormat="1" ht="15.5" x14ac:dyDescent="0.35"/>
    <row r="333" s="3" customFormat="1" ht="15.5" x14ac:dyDescent="0.35"/>
    <row r="334" s="3" customFormat="1" ht="15.5" x14ac:dyDescent="0.35"/>
    <row r="335" s="3" customFormat="1" ht="15.5" x14ac:dyDescent="0.35"/>
    <row r="336" s="3" customFormat="1" ht="15.5" x14ac:dyDescent="0.35"/>
    <row r="337" s="3" customFormat="1" ht="15.5" x14ac:dyDescent="0.35"/>
    <row r="338" s="3" customFormat="1" ht="15.5" x14ac:dyDescent="0.35"/>
    <row r="339" s="3" customFormat="1" ht="15.5" x14ac:dyDescent="0.35"/>
    <row r="340" s="3" customFormat="1" ht="15.5" x14ac:dyDescent="0.35"/>
    <row r="341" s="3" customFormat="1" ht="15.5" x14ac:dyDescent="0.35"/>
    <row r="342" s="3" customFormat="1" ht="15.5" x14ac:dyDescent="0.35"/>
    <row r="343" s="3" customFormat="1" ht="15.5" x14ac:dyDescent="0.35"/>
    <row r="344" s="3" customFormat="1" ht="15.5" x14ac:dyDescent="0.35"/>
    <row r="345" s="3" customFormat="1" ht="15.5" x14ac:dyDescent="0.35"/>
    <row r="346" s="3" customFormat="1" ht="15.5" x14ac:dyDescent="0.35"/>
    <row r="347" s="3" customFormat="1" ht="15.5" x14ac:dyDescent="0.35"/>
    <row r="348" s="3" customFormat="1" ht="15.5" x14ac:dyDescent="0.35"/>
    <row r="349" s="3" customFormat="1" ht="15.5" x14ac:dyDescent="0.35"/>
    <row r="350" s="3" customFormat="1" ht="15.5" x14ac:dyDescent="0.35"/>
    <row r="351" s="3" customFormat="1" ht="15.5" x14ac:dyDescent="0.35"/>
    <row r="352" s="3" customFormat="1" ht="15.5" x14ac:dyDescent="0.35"/>
    <row r="353" s="3" customFormat="1" ht="15.5" x14ac:dyDescent="0.35"/>
    <row r="354" s="3" customFormat="1" ht="15.5" x14ac:dyDescent="0.35"/>
    <row r="355" s="3" customFormat="1" ht="15.5" x14ac:dyDescent="0.35"/>
    <row r="356" s="3" customFormat="1" ht="15.5" x14ac:dyDescent="0.35"/>
    <row r="357" s="3" customFormat="1" ht="15.5" x14ac:dyDescent="0.35"/>
    <row r="358" s="3" customFormat="1" ht="15.5" x14ac:dyDescent="0.35"/>
    <row r="359" s="3" customFormat="1" ht="15.5" x14ac:dyDescent="0.35"/>
    <row r="360" s="3" customFormat="1" ht="15.5" x14ac:dyDescent="0.35"/>
    <row r="361" s="3" customFormat="1" ht="15.5" x14ac:dyDescent="0.35"/>
    <row r="362" s="3" customFormat="1" ht="15.5" x14ac:dyDescent="0.35"/>
    <row r="363" s="3" customFormat="1" ht="15.5" x14ac:dyDescent="0.35"/>
    <row r="364" s="3" customFormat="1" ht="15.5" x14ac:dyDescent="0.35"/>
    <row r="365" s="3" customFormat="1" ht="15.5" x14ac:dyDescent="0.35"/>
    <row r="366" s="3" customFormat="1" ht="15.5" x14ac:dyDescent="0.35"/>
    <row r="367" s="3" customFormat="1" ht="15.5" x14ac:dyDescent="0.35"/>
    <row r="368" s="3" customFormat="1" ht="15.5" x14ac:dyDescent="0.35"/>
    <row r="369" s="3" customFormat="1" ht="15.5" x14ac:dyDescent="0.35"/>
    <row r="370" s="3" customFormat="1" ht="15.5" x14ac:dyDescent="0.35"/>
    <row r="371" s="3" customFormat="1" ht="15.5" x14ac:dyDescent="0.35"/>
    <row r="372" s="3" customFormat="1" ht="15.5" x14ac:dyDescent="0.35"/>
    <row r="373" s="3" customFormat="1" ht="15.5" x14ac:dyDescent="0.35"/>
    <row r="374" s="3" customFormat="1" ht="15.5" x14ac:dyDescent="0.35"/>
    <row r="375" s="3" customFormat="1" ht="15.5" x14ac:dyDescent="0.35"/>
    <row r="376" s="3" customFormat="1" ht="15.5" x14ac:dyDescent="0.35"/>
    <row r="377" s="3" customFormat="1" ht="15.5" x14ac:dyDescent="0.35"/>
    <row r="378" s="3" customFormat="1" ht="15.5" x14ac:dyDescent="0.35"/>
    <row r="379" s="3" customFormat="1" ht="15.5" x14ac:dyDescent="0.35"/>
    <row r="380" s="3" customFormat="1" ht="15.5" x14ac:dyDescent="0.35"/>
    <row r="381" s="3" customFormat="1" ht="15.5" x14ac:dyDescent="0.35"/>
    <row r="382" s="3" customFormat="1" ht="15.5" x14ac:dyDescent="0.35"/>
    <row r="383" s="3" customFormat="1" ht="15.5" x14ac:dyDescent="0.35"/>
    <row r="384" s="3" customFormat="1" ht="15.5" x14ac:dyDescent="0.35"/>
    <row r="385" s="3" customFormat="1" ht="15.5" x14ac:dyDescent="0.35"/>
    <row r="386" s="3" customFormat="1" ht="15.5" x14ac:dyDescent="0.35"/>
    <row r="387" s="3" customFormat="1" ht="15.5" x14ac:dyDescent="0.35"/>
    <row r="388" s="3" customFormat="1" ht="15.5" x14ac:dyDescent="0.35"/>
    <row r="389" s="3" customFormat="1" ht="15.5" x14ac:dyDescent="0.35"/>
    <row r="390" s="3" customFormat="1" ht="15.5" x14ac:dyDescent="0.35"/>
    <row r="391" s="3" customFormat="1" ht="15.5" x14ac:dyDescent="0.35"/>
    <row r="392" s="3" customFormat="1" ht="15.5" x14ac:dyDescent="0.35"/>
    <row r="393" s="3" customFormat="1" ht="15.5" x14ac:dyDescent="0.35"/>
    <row r="394" s="3" customFormat="1" ht="15.5" x14ac:dyDescent="0.35"/>
    <row r="395" s="3" customFormat="1" ht="15.5" x14ac:dyDescent="0.35"/>
    <row r="396" s="3" customFormat="1" ht="15.5" x14ac:dyDescent="0.35"/>
    <row r="397" s="3" customFormat="1" ht="15.5" x14ac:dyDescent="0.35"/>
    <row r="398" s="3" customFormat="1" ht="15.5" x14ac:dyDescent="0.35"/>
    <row r="399" s="3" customFormat="1" ht="15.5" x14ac:dyDescent="0.35"/>
    <row r="400" s="3" customFormat="1" ht="15.5" x14ac:dyDescent="0.35"/>
    <row r="401" s="3" customFormat="1" ht="15.5" x14ac:dyDescent="0.35"/>
    <row r="402" s="3" customFormat="1" ht="15.5" x14ac:dyDescent="0.35"/>
    <row r="403" s="3" customFormat="1" ht="15.5" x14ac:dyDescent="0.35"/>
    <row r="404" s="3" customFormat="1" ht="15.5" x14ac:dyDescent="0.35"/>
    <row r="405" s="3" customFormat="1" ht="15.5" x14ac:dyDescent="0.35"/>
    <row r="406" s="3" customFormat="1" ht="15.5" x14ac:dyDescent="0.35"/>
    <row r="407" s="3" customFormat="1" ht="15.5" x14ac:dyDescent="0.35"/>
    <row r="408" s="3" customFormat="1" ht="15.5" x14ac:dyDescent="0.35"/>
    <row r="409" s="3" customFormat="1" ht="15.5" x14ac:dyDescent="0.35"/>
    <row r="410" s="3" customFormat="1" ht="15.5" x14ac:dyDescent="0.35"/>
    <row r="411" s="3" customFormat="1" ht="15.5" x14ac:dyDescent="0.35"/>
    <row r="412" s="3" customFormat="1" ht="15.5" x14ac:dyDescent="0.35"/>
    <row r="413" s="3" customFormat="1" ht="15.5" x14ac:dyDescent="0.35"/>
    <row r="414" s="3" customFormat="1" ht="15.5" x14ac:dyDescent="0.35"/>
    <row r="415" s="3" customFormat="1" ht="15.5" x14ac:dyDescent="0.35"/>
    <row r="416" s="3" customFormat="1" ht="15.5" x14ac:dyDescent="0.35"/>
    <row r="417" s="3" customFormat="1" ht="15.5" x14ac:dyDescent="0.35"/>
    <row r="418" s="3" customFormat="1" ht="15.5" x14ac:dyDescent="0.35"/>
    <row r="419" s="3" customFormat="1" ht="15.5" x14ac:dyDescent="0.35"/>
    <row r="420" s="3" customFormat="1" ht="15.5" x14ac:dyDescent="0.35"/>
    <row r="421" s="3" customFormat="1" ht="15.5" x14ac:dyDescent="0.35"/>
    <row r="422" s="3" customFormat="1" ht="15.5" x14ac:dyDescent="0.35"/>
    <row r="423" s="3" customFormat="1" ht="15.5" x14ac:dyDescent="0.35"/>
    <row r="424" s="3" customFormat="1" ht="15.5" x14ac:dyDescent="0.35"/>
    <row r="425" s="3" customFormat="1" ht="15.5" x14ac:dyDescent="0.35"/>
    <row r="426" s="3" customFormat="1" ht="15.5" x14ac:dyDescent="0.35"/>
    <row r="427" s="3" customFormat="1" ht="15.5" x14ac:dyDescent="0.35"/>
    <row r="428" s="3" customFormat="1" ht="15.5" x14ac:dyDescent="0.35"/>
    <row r="429" s="3" customFormat="1" ht="15.5" x14ac:dyDescent="0.35"/>
    <row r="430" s="3" customFormat="1" ht="15.5" x14ac:dyDescent="0.35"/>
    <row r="431" s="3" customFormat="1" ht="15.5" x14ac:dyDescent="0.35"/>
    <row r="432" s="3" customFormat="1" ht="15.5" x14ac:dyDescent="0.35"/>
    <row r="433" s="3" customFormat="1" ht="15.5" x14ac:dyDescent="0.35"/>
    <row r="434" s="3" customFormat="1" ht="15.5" x14ac:dyDescent="0.35"/>
    <row r="435" s="3" customFormat="1" ht="15.5" x14ac:dyDescent="0.35"/>
  </sheetData>
  <mergeCells count="13">
    <mergeCell ref="A49:D49"/>
    <mergeCell ref="A52:F52"/>
    <mergeCell ref="C2:D2"/>
    <mergeCell ref="C3:D3"/>
    <mergeCell ref="F1:G1"/>
    <mergeCell ref="A10:C10"/>
    <mergeCell ref="A40:C40"/>
    <mergeCell ref="A45:C45"/>
    <mergeCell ref="A50:F50"/>
    <mergeCell ref="A51:F51"/>
    <mergeCell ref="A4:F4"/>
    <mergeCell ref="A47:D47"/>
    <mergeCell ref="A48:D4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F9650A-EE54-428F-91DC-077CDC38225A}">
  <ds:schemaRefs>
    <ds:schemaRef ds:uri="http://schemas.microsoft.com/sharepoint/v3/contenttype/forms"/>
  </ds:schemaRefs>
</ds:datastoreItem>
</file>

<file path=customXml/itemProps2.xml><?xml version="1.0" encoding="utf-8"?>
<ds:datastoreItem xmlns:ds="http://schemas.openxmlformats.org/officeDocument/2006/customXml" ds:itemID="{A3A9C3BA-96C6-4A65-8969-FB32BBCF7A3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65D599AD-EBC3-4101-A000-DB917EA65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Aušra Sidaraitė-Markevičienė</cp:lastModifiedBy>
  <cp:revision/>
  <dcterms:created xsi:type="dcterms:W3CDTF">2024-05-06T07:39:41Z</dcterms:created>
  <dcterms:modified xsi:type="dcterms:W3CDTF">2025-02-07T10:28:37Z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