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My Drive\KONKURSAI 2012\Konkursai 2025 m\02 MVSP Stoglangių keitimo darbai Vilniaus Universiteto Medicinos fakultete TVPC265\02 Pirkimo doc. TVPC265\"/>
    </mc:Choice>
  </mc:AlternateContent>
  <xr:revisionPtr revIDLastSave="0" documentId="13_ncr:1_{3086F27D-FCE5-4C9A-9294-65E4EEAE3F67}" xr6:coauthVersionLast="47" xr6:coauthVersionMax="47" xr10:uidLastSave="{00000000-0000-0000-0000-000000000000}"/>
  <bookViews>
    <workbookView xWindow="-108" yWindow="-108" windowWidth="23256" windowHeight="12576"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22" i="1" s="1"/>
  <c r="G21" i="1"/>
  <c r="G8" i="1"/>
  <c r="G9" i="1"/>
  <c r="G10" i="1"/>
  <c r="G11" i="1"/>
  <c r="G12" i="1"/>
  <c r="G13" i="1"/>
  <c r="G14" i="1"/>
  <c r="G15" i="1"/>
  <c r="G16" i="1"/>
  <c r="G17" i="1"/>
  <c r="G18" i="1"/>
  <c r="G19" i="1"/>
  <c r="G20" i="1"/>
  <c r="G23" i="1" l="1"/>
</calcChain>
</file>

<file path=xl/sharedStrings.xml><?xml version="1.0" encoding="utf-8"?>
<sst xmlns="http://schemas.openxmlformats.org/spreadsheetml/2006/main" count="47" uniqueCount="39">
  <si>
    <t>1.1 Ardymo darbai ir kt. paruošiamieji darbai</t>
  </si>
  <si>
    <t>Eil.Nr.</t>
  </si>
  <si>
    <t>Darbų pavadinimas</t>
  </si>
  <si>
    <t>Mato vnt.</t>
  </si>
  <si>
    <t>Orientacinis (palyginamasis) kiekis</t>
  </si>
  <si>
    <r>
      <t xml:space="preserve">Kaina 1 vnt. EUR be PVM
</t>
    </r>
    <r>
      <rPr>
        <b/>
        <sz val="11"/>
        <color rgb="FFFF0000"/>
        <rFont val="Times New Roman"/>
        <family val="1"/>
      </rPr>
      <t>Pildo tiekėjas</t>
    </r>
  </si>
  <si>
    <r>
      <t xml:space="preserve">Suma EUR be PVM
</t>
    </r>
    <r>
      <rPr>
        <sz val="9"/>
        <color theme="1"/>
        <rFont val="Times New Roman"/>
        <family val="1"/>
      </rPr>
      <t>(E ir F stulpelių sandauga)</t>
    </r>
  </si>
  <si>
    <t>m2</t>
  </si>
  <si>
    <t>m</t>
  </si>
  <si>
    <t>kompl.</t>
  </si>
  <si>
    <t>EUR be PVM</t>
  </si>
  <si>
    <r>
      <rPr>
        <sz val="11"/>
        <color theme="1"/>
        <rFont val="Times New Roman"/>
        <family val="1"/>
      </rPr>
      <t>(Darbų įkainių, padaugintų iš orientacinių kiekių, ir nenumatytų darbų su nuolaida, suma)</t>
    </r>
    <r>
      <rPr>
        <b/>
        <sz val="12"/>
        <color theme="1"/>
        <rFont val="Times New Roman"/>
        <family val="1"/>
      </rPr>
      <t xml:space="preserve"> Pasiūlymo palyginamoji kaina EUR be PVM:</t>
    </r>
  </si>
  <si>
    <t>Pasiūlymo palyginamoji kaina EUR su PVM:</t>
  </si>
  <si>
    <t>SIŪLOMI ĮKAINIAI</t>
  </si>
  <si>
    <t>Stoglangių keitimo darbai Vilniaus Universiteto Medicinos fakultete TVPC265</t>
  </si>
  <si>
    <t xml:space="preserve">Spec. Sąlygų 3 priedas (Sutarties 2 priedas) </t>
  </si>
  <si>
    <t xml:space="preserve">vnt. </t>
  </si>
  <si>
    <t>vnt.</t>
  </si>
  <si>
    <t xml:space="preserve">m2 </t>
  </si>
  <si>
    <t>Esamos stogo dangos (čerpinio profilio skarda) demontavimas, išsaugant demontuotą čerpinio profilio skardą.</t>
  </si>
  <si>
    <t xml:space="preserve">Esamų stoglangių demontavimas </t>
  </si>
  <si>
    <t xml:space="preserve">Stoglangių apdailos (gipso kartono angokraščiai) ardymas </t>
  </si>
  <si>
    <t xml:space="preserve">Stoglangių garų izoliacinio paketo montavimas </t>
  </si>
  <si>
    <t xml:space="preserve">Stoglangių angokraščių aplaidos iš gipso kartono plokščių montavimas </t>
  </si>
  <si>
    <t xml:space="preserve">Gipso kartono plokščių glaistymas ir šlifavimas, 2 kartus </t>
  </si>
  <si>
    <t xml:space="preserve">Paviršių gruntavimas giliai įsigeriančiu gruntu, 2 kartus </t>
  </si>
  <si>
    <t>Paviršių dažymas vidaus patalpų dažais. Dažų spalva parenkama derinant prie esamos patalpoje spalvos.</t>
  </si>
  <si>
    <t>Stogo dangos (čerpinio profilio skarda) sumontavimas atgal, įrengus stoglangius, naudojant esamą stogo dangą.</t>
  </si>
  <si>
    <t>Aliuminio kampų sienų apdailai montavimas</t>
  </si>
  <si>
    <t xml:space="preserve">Statybinių atliekų, stoglangių nukėlimas, pakrovimas, išvežimas </t>
  </si>
  <si>
    <r>
      <rPr>
        <b/>
        <sz val="12"/>
        <color theme="1"/>
        <rFont val="Times New Roman"/>
        <family val="1"/>
      </rPr>
      <t>Nenumatyti darbai</t>
    </r>
    <r>
      <rPr>
        <sz val="12"/>
        <color theme="1"/>
        <rFont val="Times New Roman"/>
        <family val="1"/>
      </rPr>
      <t xml:space="preserve">
</t>
    </r>
    <r>
      <rPr>
        <sz val="12"/>
        <color rgb="FFFF0000"/>
        <rFont val="Times New Roman"/>
        <family val="1"/>
      </rPr>
      <t>Tiekėjas šioje pozicijoje (F21 skiltyje) turi įrašyti siūlomą nuolaidą procentais (sveikas skaičius, pvz.: 10) nenumatytiems darbams</t>
    </r>
    <r>
      <rPr>
        <sz val="12"/>
        <color theme="1"/>
        <rFont val="Times New Roman"/>
        <family val="1"/>
      </rPr>
      <t>.</t>
    </r>
  </si>
  <si>
    <t xml:space="preserve">** Esant skirtingam tiekėjų PVM mokėtojų statusui, galutinės pasiūlymų kainos bus vertinamos atsižvelgiant į Viešųjų pirkimų tarnybos išaiškinimą: 
https://klausk.vpt.lt/hc/lt/articles/115005730785-Kaip-vertinti-pasi%C5%ABlymus-kai-tiek%C4%97j%C5%B3-statusas-pagal-PVM-mok%C4%97jim%C4%85-yra-nevienodas- </t>
  </si>
  <si>
    <t xml:space="preserve">*pateikti matmenys orientaciniai. Galima paklaida +- 5 cm. Tiekėjas (rangovas) privalo matmenis tikslinti vietoje.   </t>
  </si>
  <si>
    <t xml:space="preserve">Naujų stoglangių (avarinių liukų), padengtų poliuretanu 94 x 140* cm, montavimas į paruoštas angas </t>
  </si>
  <si>
    <t>1 lentelė:</t>
  </si>
  <si>
    <t xml:space="preserve">Naujų stoglangių (avarinių liukų), padengtų poliuretanu 78 x 140*, montavimas į paruoštas angas </t>
  </si>
  <si>
    <t>Naujų ritininių užuolaidų, su apsauga nuo karščio, sumontavimas naujuose stoglangiuose.</t>
  </si>
  <si>
    <t>*** Naujų stoglangių (avarinių liukų) kaina, naujų ritininių užuolaidų kaina, jų montavimo medžiagų, visų kitų darbams atlikti reikalingų medžiagų, įrangos (pastoliai, autobokštelis ir kt.) kaštai ir kitos Rangovo patirtinos išlaidos, būtinos darbams atlikti turi būti įtrauktos į 1 lentelėje nurodytų darbų įkainius.</t>
  </si>
  <si>
    <t>****Visi 1 lentelės F stulpelyje siūlomi įkainiai EUR be PVM privalo būti nurodyti ne daugiau kaip 2 skaičių po kablelio tikslumu.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</si>
</sst>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Times New Roman"/>
      <family val="1"/>
    </font>
    <font>
      <b/>
      <sz val="12"/>
      <name val="Times New Roman"/>
      <family val="1"/>
    </font>
    <font>
      <sz val="12"/>
      <color theme="1"/>
      <name val="Times New Roman"/>
      <family val="1"/>
    </font>
    <font>
      <b/>
      <sz val="12"/>
      <color theme="1"/>
      <name val="Times New Roman"/>
      <family val="1"/>
    </font>
    <font>
      <sz val="12"/>
      <color rgb="FFFF0000"/>
      <name val="Times New Roman"/>
      <family val="1"/>
    </font>
    <font>
      <i/>
      <sz val="11"/>
      <color theme="1"/>
      <name val="Times New Roman"/>
      <family val="1"/>
    </font>
    <font>
      <b/>
      <sz val="11"/>
      <color rgb="FFFF0000"/>
      <name val="Times New Roman"/>
      <family val="1"/>
    </font>
    <font>
      <b/>
      <sz val="14"/>
      <color theme="1"/>
      <name val="Times New Roman"/>
      <family val="1"/>
    </font>
    <font>
      <sz val="12"/>
      <name val="Times New Roman"/>
      <family val="1"/>
    </font>
    <font>
      <b/>
      <sz val="11"/>
      <color rgb="FF000000"/>
      <name val="Times New Roman"/>
      <family val="1"/>
    </font>
    <font>
      <sz val="11"/>
      <color rgb="FF000000"/>
      <name val="Times New Roman"/>
      <family val="1"/>
    </font>
    <font>
      <sz val="9"/>
      <color theme="1"/>
      <name val="Times New Roman"/>
      <family val="1"/>
    </font>
    <font>
      <b/>
      <sz val="11"/>
      <color theme="1"/>
      <name val="Times New Roman"/>
      <family val="1"/>
    </font>
    <font>
      <b/>
      <i/>
      <sz val="12"/>
      <color rgb="FF000000"/>
      <name val="Times New Roman"/>
      <family val="1"/>
    </font>
    <font>
      <sz val="10"/>
      <color rgb="FF000000"/>
      <name val="Times New Roman"/>
      <family val="1"/>
    </font>
    <font>
      <sz val="12"/>
      <color rgb="FF000000"/>
      <name val="Times New Roman"/>
      <family val="1"/>
    </font>
    <font>
      <b/>
      <sz val="11"/>
      <name val="Times New Roman"/>
      <family val="1"/>
    </font>
    <font>
      <sz val="11"/>
      <color rgb="FFFF0000"/>
      <name val="Times New Roman"/>
      <family val="1"/>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43">
    <xf numFmtId="0" fontId="0" fillId="0" borderId="0" xfId="0"/>
    <xf numFmtId="4" fontId="11" fillId="0" borderId="3" xfId="0" applyNumberFormat="1" applyFont="1" applyBorder="1" applyAlignment="1" applyProtection="1">
      <alignment horizontal="center" vertical="center"/>
      <protection locked="0"/>
    </xf>
    <xf numFmtId="4" fontId="1" fillId="0" borderId="5" xfId="0" applyNumberFormat="1" applyFont="1" applyBorder="1" applyAlignment="1" applyProtection="1">
      <alignment horizontal="center" vertical="center"/>
      <protection locked="0"/>
    </xf>
    <xf numFmtId="1" fontId="3" fillId="0" borderId="5" xfId="0" applyNumberFormat="1" applyFont="1" applyBorder="1" applyAlignment="1" applyProtection="1">
      <alignment horizontal="center" vertical="center" wrapText="1"/>
      <protection locked="0"/>
    </xf>
    <xf numFmtId="0" fontId="1" fillId="0" borderId="0" xfId="0" applyFont="1" applyProtection="1"/>
    <xf numFmtId="0" fontId="13" fillId="0" borderId="0" xfId="0" applyFont="1" applyAlignment="1" applyProtection="1">
      <alignment horizontal="center" vertical="top" wrapText="1"/>
    </xf>
    <xf numFmtId="0" fontId="13" fillId="0" borderId="0" xfId="0" applyFont="1" applyAlignment="1" applyProtection="1">
      <alignment horizont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left" vertical="center" wrapText="1"/>
    </xf>
    <xf numFmtId="0" fontId="11" fillId="0" borderId="5" xfId="0" applyFont="1" applyBorder="1" applyAlignment="1" applyProtection="1">
      <alignment horizontal="center" vertical="center"/>
    </xf>
    <xf numFmtId="0" fontId="11" fillId="0" borderId="6" xfId="0" applyFont="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5" fillId="0" borderId="5" xfId="0" applyFont="1" applyBorder="1" applyAlignment="1" applyProtection="1">
      <alignment horizontal="center" vertical="center"/>
    </xf>
    <xf numFmtId="0" fontId="16" fillId="0" borderId="8" xfId="0" applyFont="1" applyBorder="1" applyAlignment="1" applyProtection="1">
      <alignment vertical="center" wrapText="1"/>
    </xf>
    <xf numFmtId="0" fontId="11" fillId="0" borderId="9" xfId="0" applyFont="1" applyBorder="1" applyAlignment="1" applyProtection="1">
      <alignment horizontal="center" vertical="center"/>
    </xf>
    <xf numFmtId="4" fontId="1" fillId="2" borderId="5" xfId="0" applyNumberFormat="1" applyFont="1" applyFill="1" applyBorder="1" applyAlignment="1" applyProtection="1">
      <alignment horizontal="center" vertical="center" wrapText="1"/>
    </xf>
    <xf numFmtId="2" fontId="1" fillId="0" borderId="0" xfId="0" applyNumberFormat="1" applyFont="1" applyProtection="1"/>
    <xf numFmtId="0" fontId="16" fillId="0" borderId="5" xfId="0" applyFont="1" applyBorder="1" applyAlignment="1" applyProtection="1">
      <alignment vertical="center" wrapText="1"/>
    </xf>
    <xf numFmtId="0" fontId="11" fillId="0" borderId="3" xfId="0" applyFont="1" applyBorder="1" applyAlignment="1" applyProtection="1">
      <alignment horizontal="center" vertical="center"/>
    </xf>
    <xf numFmtId="0" fontId="3" fillId="0" borderId="5" xfId="0" applyFont="1" applyBorder="1" applyAlignment="1" applyProtection="1">
      <alignment wrapText="1"/>
    </xf>
    <xf numFmtId="0" fontId="1" fillId="0" borderId="5" xfId="0" applyFont="1" applyBorder="1" applyAlignment="1" applyProtection="1">
      <alignment horizontal="center" vertical="center"/>
    </xf>
    <xf numFmtId="4" fontId="1" fillId="2" borderId="3"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xf>
    <xf numFmtId="0" fontId="3" fillId="0" borderId="5" xfId="0" applyFont="1" applyBorder="1" applyAlignment="1" applyProtection="1">
      <alignment horizontal="justify" vertical="center" wrapText="1"/>
    </xf>
    <xf numFmtId="0" fontId="6" fillId="0" borderId="7" xfId="0" applyFont="1" applyBorder="1" applyAlignment="1" applyProtection="1">
      <alignment horizontal="center" vertical="center" wrapText="1"/>
    </xf>
    <xf numFmtId="4" fontId="9" fillId="3" borderId="5" xfId="0" applyNumberFormat="1" applyFont="1" applyFill="1" applyBorder="1" applyAlignment="1" applyProtection="1">
      <alignment horizontal="center" vertical="center"/>
    </xf>
    <xf numFmtId="4" fontId="2" fillId="3" borderId="5" xfId="0" applyNumberFormat="1" applyFont="1" applyFill="1" applyBorder="1" applyAlignment="1" applyProtection="1">
      <alignment horizontal="center" vertical="center"/>
    </xf>
    <xf numFmtId="0" fontId="17" fillId="0" borderId="3" xfId="0" applyFont="1" applyBorder="1" applyAlignment="1" applyProtection="1">
      <alignment horizontal="center" vertical="center"/>
    </xf>
    <xf numFmtId="0" fontId="17" fillId="0" borderId="7" xfId="0" applyFont="1" applyBorder="1" applyAlignment="1" applyProtection="1">
      <alignment horizontal="center" vertical="center" wrapText="1"/>
    </xf>
    <xf numFmtId="0" fontId="18"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horizontal="left" vertical="top" wrapText="1"/>
    </xf>
    <xf numFmtId="0" fontId="1" fillId="0" borderId="0" xfId="0" applyFont="1" applyAlignment="1" applyProtection="1">
      <alignment vertical="top" wrapText="1"/>
    </xf>
    <xf numFmtId="0" fontId="14" fillId="5" borderId="1" xfId="0" applyFont="1" applyFill="1" applyBorder="1" applyAlignment="1" applyProtection="1">
      <alignment horizontal="center" wrapText="1"/>
    </xf>
    <xf numFmtId="0" fontId="14" fillId="5" borderId="2" xfId="0" applyFont="1" applyFill="1" applyBorder="1" applyAlignment="1" applyProtection="1">
      <alignment horizontal="center" wrapText="1"/>
    </xf>
    <xf numFmtId="0" fontId="14" fillId="5" borderId="3" xfId="0" applyFont="1" applyFill="1" applyBorder="1" applyAlignment="1" applyProtection="1">
      <alignment horizontal="center" wrapText="1"/>
    </xf>
    <xf numFmtId="0" fontId="8" fillId="0" borderId="1" xfId="0" applyFont="1" applyBorder="1" applyAlignment="1" applyProtection="1">
      <alignment horizontal="right" vertical="center" wrapText="1"/>
    </xf>
    <xf numFmtId="0" fontId="8" fillId="0" borderId="2" xfId="0" applyFont="1" applyBorder="1" applyAlignment="1" applyProtection="1">
      <alignment horizontal="right" vertical="center" wrapText="1"/>
    </xf>
    <xf numFmtId="0" fontId="8" fillId="0" borderId="3" xfId="0" applyFont="1" applyBorder="1" applyAlignment="1" applyProtection="1">
      <alignment horizontal="right" vertical="center" wrapText="1"/>
    </xf>
    <xf numFmtId="0" fontId="4" fillId="3" borderId="1" xfId="0" applyFont="1" applyFill="1" applyBorder="1" applyAlignment="1" applyProtection="1">
      <alignment horizontal="right" vertical="center" wrapText="1"/>
    </xf>
    <xf numFmtId="0" fontId="4" fillId="3" borderId="2" xfId="0" applyFont="1" applyFill="1" applyBorder="1" applyAlignment="1" applyProtection="1">
      <alignment horizontal="right" vertical="center" wrapText="1"/>
    </xf>
    <xf numFmtId="0" fontId="4" fillId="3" borderId="3" xfId="0" applyFont="1" applyFill="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8"/>
  <sheetViews>
    <sheetView tabSelected="1" zoomScale="85" zoomScaleNormal="85" workbookViewId="0">
      <selection activeCell="F7" sqref="F7"/>
    </sheetView>
  </sheetViews>
  <sheetFormatPr defaultColWidth="8.6640625" defaultRowHeight="13.8" x14ac:dyDescent="0.25"/>
  <cols>
    <col min="1" max="2" width="8.6640625" style="4"/>
    <col min="3" max="3" width="111.33203125" style="4" customWidth="1"/>
    <col min="4" max="4" width="8.6640625" style="4"/>
    <col min="5" max="5" width="13.44140625" style="4" customWidth="1"/>
    <col min="6" max="6" width="14.5546875" style="4" customWidth="1"/>
    <col min="7" max="7" width="14" style="4" customWidth="1"/>
    <col min="8" max="16384" width="8.6640625" style="4"/>
  </cols>
  <sheetData>
    <row r="1" spans="2:13" x14ac:dyDescent="0.25">
      <c r="E1" s="31" t="s">
        <v>15</v>
      </c>
      <c r="F1" s="31"/>
      <c r="G1" s="31"/>
    </row>
    <row r="2" spans="2:13" x14ac:dyDescent="0.25">
      <c r="C2" s="5" t="s">
        <v>14</v>
      </c>
    </row>
    <row r="3" spans="2:13" x14ac:dyDescent="0.25">
      <c r="C3" s="6" t="s">
        <v>13</v>
      </c>
    </row>
    <row r="4" spans="2:13" ht="14.4" thickBot="1" x14ac:dyDescent="0.3">
      <c r="C4" s="4" t="s">
        <v>34</v>
      </c>
    </row>
    <row r="5" spans="2:13" ht="16.95" customHeight="1" thickBot="1" x14ac:dyDescent="0.4">
      <c r="B5" s="34" t="s">
        <v>0</v>
      </c>
      <c r="C5" s="35"/>
      <c r="D5" s="35"/>
      <c r="E5" s="35"/>
      <c r="F5" s="35"/>
      <c r="G5" s="36"/>
    </row>
    <row r="6" spans="2:13" ht="68.099999999999994" customHeight="1" thickBot="1" x14ac:dyDescent="0.3">
      <c r="B6" s="7" t="s">
        <v>1</v>
      </c>
      <c r="C6" s="8" t="s">
        <v>2</v>
      </c>
      <c r="D6" s="9" t="s">
        <v>3</v>
      </c>
      <c r="E6" s="10" t="s">
        <v>4</v>
      </c>
      <c r="F6" s="11" t="s">
        <v>5</v>
      </c>
      <c r="G6" s="12" t="s">
        <v>6</v>
      </c>
    </row>
    <row r="7" spans="2:13" ht="16.2" thickBot="1" x14ac:dyDescent="0.3">
      <c r="B7" s="13">
        <v>1</v>
      </c>
      <c r="C7" s="14" t="s">
        <v>19</v>
      </c>
      <c r="D7" s="15" t="s">
        <v>7</v>
      </c>
      <c r="E7" s="28">
        <v>180</v>
      </c>
      <c r="F7" s="1"/>
      <c r="G7" s="16">
        <f>E7*F7</f>
        <v>0</v>
      </c>
      <c r="L7" s="17"/>
      <c r="M7" s="17"/>
    </row>
    <row r="8" spans="2:13" ht="16.2" thickBot="1" x14ac:dyDescent="0.3">
      <c r="B8" s="13">
        <v>2</v>
      </c>
      <c r="C8" s="18" t="s">
        <v>20</v>
      </c>
      <c r="D8" s="19" t="s">
        <v>16</v>
      </c>
      <c r="E8" s="28">
        <v>15</v>
      </c>
      <c r="F8" s="1"/>
      <c r="G8" s="16">
        <f t="shared" ref="G8:G20" si="0">F8*E8</f>
        <v>0</v>
      </c>
      <c r="L8" s="17"/>
      <c r="M8" s="17"/>
    </row>
    <row r="9" spans="2:13" ht="16.2" thickBot="1" x14ac:dyDescent="0.3">
      <c r="B9" s="13">
        <v>3</v>
      </c>
      <c r="C9" s="18" t="s">
        <v>21</v>
      </c>
      <c r="D9" s="19" t="s">
        <v>7</v>
      </c>
      <c r="E9" s="28">
        <v>80</v>
      </c>
      <c r="F9" s="1"/>
      <c r="G9" s="16">
        <f t="shared" si="0"/>
        <v>0</v>
      </c>
      <c r="L9" s="17"/>
      <c r="M9" s="17"/>
    </row>
    <row r="10" spans="2:13" ht="16.2" thickBot="1" x14ac:dyDescent="0.3">
      <c r="B10" s="13">
        <v>4</v>
      </c>
      <c r="C10" s="18" t="s">
        <v>33</v>
      </c>
      <c r="D10" s="19" t="s">
        <v>16</v>
      </c>
      <c r="E10" s="28">
        <v>14</v>
      </c>
      <c r="F10" s="1"/>
      <c r="G10" s="16">
        <f t="shared" si="0"/>
        <v>0</v>
      </c>
      <c r="L10" s="17"/>
      <c r="M10" s="17"/>
    </row>
    <row r="11" spans="2:13" ht="16.2" thickBot="1" x14ac:dyDescent="0.3">
      <c r="B11" s="13">
        <v>5</v>
      </c>
      <c r="C11" s="18" t="s">
        <v>35</v>
      </c>
      <c r="D11" s="19" t="s">
        <v>17</v>
      </c>
      <c r="E11" s="28">
        <v>1</v>
      </c>
      <c r="F11" s="1"/>
      <c r="G11" s="16">
        <f t="shared" si="0"/>
        <v>0</v>
      </c>
      <c r="L11" s="17"/>
      <c r="M11" s="17"/>
    </row>
    <row r="12" spans="2:13" ht="16.2" thickBot="1" x14ac:dyDescent="0.3">
      <c r="B12" s="13">
        <v>6</v>
      </c>
      <c r="C12" s="18" t="s">
        <v>22</v>
      </c>
      <c r="D12" s="19" t="s">
        <v>16</v>
      </c>
      <c r="E12" s="28">
        <v>15</v>
      </c>
      <c r="F12" s="1"/>
      <c r="G12" s="16">
        <f t="shared" si="0"/>
        <v>0</v>
      </c>
      <c r="L12" s="17"/>
      <c r="M12" s="17"/>
    </row>
    <row r="13" spans="2:13" ht="16.2" thickBot="1" x14ac:dyDescent="0.3">
      <c r="B13" s="13">
        <v>7</v>
      </c>
      <c r="C13" s="18" t="s">
        <v>23</v>
      </c>
      <c r="D13" s="19" t="s">
        <v>18</v>
      </c>
      <c r="E13" s="28">
        <v>80</v>
      </c>
      <c r="F13" s="1"/>
      <c r="G13" s="16">
        <f t="shared" si="0"/>
        <v>0</v>
      </c>
      <c r="L13" s="17"/>
      <c r="M13" s="17"/>
    </row>
    <row r="14" spans="2:13" ht="16.2" thickBot="1" x14ac:dyDescent="0.3">
      <c r="B14" s="13">
        <v>8</v>
      </c>
      <c r="C14" s="18" t="s">
        <v>24</v>
      </c>
      <c r="D14" s="19" t="s">
        <v>7</v>
      </c>
      <c r="E14" s="28">
        <v>80</v>
      </c>
      <c r="F14" s="1"/>
      <c r="G14" s="16">
        <f t="shared" si="0"/>
        <v>0</v>
      </c>
      <c r="L14" s="17"/>
      <c r="M14" s="17"/>
    </row>
    <row r="15" spans="2:13" ht="16.2" thickBot="1" x14ac:dyDescent="0.3">
      <c r="B15" s="13">
        <v>9</v>
      </c>
      <c r="C15" s="18" t="s">
        <v>25</v>
      </c>
      <c r="D15" s="19" t="s">
        <v>7</v>
      </c>
      <c r="E15" s="28">
        <v>80</v>
      </c>
      <c r="F15" s="1"/>
      <c r="G15" s="16">
        <f t="shared" si="0"/>
        <v>0</v>
      </c>
      <c r="L15" s="17"/>
      <c r="M15" s="17"/>
    </row>
    <row r="16" spans="2:13" ht="16.2" thickBot="1" x14ac:dyDescent="0.3">
      <c r="B16" s="13">
        <v>10</v>
      </c>
      <c r="C16" s="18" t="s">
        <v>26</v>
      </c>
      <c r="D16" s="19" t="s">
        <v>18</v>
      </c>
      <c r="E16" s="28">
        <v>80</v>
      </c>
      <c r="F16" s="1"/>
      <c r="G16" s="16">
        <f t="shared" si="0"/>
        <v>0</v>
      </c>
      <c r="L16" s="17"/>
      <c r="M16" s="17"/>
    </row>
    <row r="17" spans="2:13" ht="16.2" thickBot="1" x14ac:dyDescent="0.3">
      <c r="B17" s="13">
        <v>11</v>
      </c>
      <c r="C17" s="18" t="s">
        <v>27</v>
      </c>
      <c r="D17" s="19" t="s">
        <v>7</v>
      </c>
      <c r="E17" s="28">
        <v>180</v>
      </c>
      <c r="F17" s="1"/>
      <c r="G17" s="16">
        <f t="shared" si="0"/>
        <v>0</v>
      </c>
      <c r="L17" s="17"/>
      <c r="M17" s="17"/>
    </row>
    <row r="18" spans="2:13" ht="16.2" thickBot="1" x14ac:dyDescent="0.3">
      <c r="B18" s="13">
        <v>12</v>
      </c>
      <c r="C18" s="18" t="s">
        <v>36</v>
      </c>
      <c r="D18" s="19" t="s">
        <v>17</v>
      </c>
      <c r="E18" s="28">
        <v>15</v>
      </c>
      <c r="F18" s="1"/>
      <c r="G18" s="16">
        <f t="shared" si="0"/>
        <v>0</v>
      </c>
      <c r="L18" s="17"/>
      <c r="M18" s="17"/>
    </row>
    <row r="19" spans="2:13" ht="16.2" thickBot="1" x14ac:dyDescent="0.3">
      <c r="B19" s="13">
        <v>13</v>
      </c>
      <c r="C19" s="18" t="s">
        <v>28</v>
      </c>
      <c r="D19" s="19" t="s">
        <v>8</v>
      </c>
      <c r="E19" s="28">
        <v>80</v>
      </c>
      <c r="F19" s="1"/>
      <c r="G19" s="16">
        <f t="shared" si="0"/>
        <v>0</v>
      </c>
      <c r="L19" s="17"/>
      <c r="M19" s="17"/>
    </row>
    <row r="20" spans="2:13" ht="16.8" customHeight="1" thickBot="1" x14ac:dyDescent="0.35">
      <c r="B20" s="13">
        <v>14</v>
      </c>
      <c r="C20" s="20" t="s">
        <v>29</v>
      </c>
      <c r="D20" s="21" t="s">
        <v>9</v>
      </c>
      <c r="E20" s="28">
        <v>1</v>
      </c>
      <c r="F20" s="2"/>
      <c r="G20" s="16">
        <f t="shared" si="0"/>
        <v>0</v>
      </c>
      <c r="L20" s="17"/>
      <c r="M20" s="17"/>
    </row>
    <row r="21" spans="2:13" ht="47.4" thickBot="1" x14ac:dyDescent="0.3">
      <c r="B21" s="23">
        <v>15</v>
      </c>
      <c r="C21" s="24" t="s">
        <v>30</v>
      </c>
      <c r="D21" s="25" t="s">
        <v>10</v>
      </c>
      <c r="E21" s="29">
        <v>5000</v>
      </c>
      <c r="F21" s="3"/>
      <c r="G21" s="22">
        <f>E21-E21*F21/100</f>
        <v>5000</v>
      </c>
    </row>
    <row r="22" spans="2:13" ht="37.5" customHeight="1" thickBot="1" x14ac:dyDescent="0.3">
      <c r="B22" s="40" t="s">
        <v>11</v>
      </c>
      <c r="C22" s="41"/>
      <c r="D22" s="41"/>
      <c r="E22" s="41"/>
      <c r="F22" s="42"/>
      <c r="G22" s="26">
        <f>SUM(G7:G21)</f>
        <v>5000</v>
      </c>
    </row>
    <row r="23" spans="2:13" ht="28.5" customHeight="1" thickBot="1" x14ac:dyDescent="0.3">
      <c r="B23" s="37" t="s">
        <v>12</v>
      </c>
      <c r="C23" s="38"/>
      <c r="D23" s="38"/>
      <c r="E23" s="38"/>
      <c r="F23" s="39"/>
      <c r="G23" s="27">
        <f>G22*1.21</f>
        <v>6050</v>
      </c>
    </row>
    <row r="25" spans="2:13" x14ac:dyDescent="0.25">
      <c r="B25" s="31" t="s">
        <v>32</v>
      </c>
      <c r="C25" s="31"/>
      <c r="D25" s="31"/>
      <c r="E25" s="31"/>
      <c r="F25" s="31"/>
      <c r="G25" s="31"/>
    </row>
    <row r="26" spans="2:13" ht="30.6" customHeight="1" x14ac:dyDescent="0.25">
      <c r="B26" s="33" t="s">
        <v>31</v>
      </c>
      <c r="C26" s="33"/>
      <c r="D26" s="33"/>
      <c r="E26" s="33"/>
      <c r="F26" s="33"/>
      <c r="G26" s="33"/>
    </row>
    <row r="27" spans="2:13" ht="28.8" customHeight="1" x14ac:dyDescent="0.25">
      <c r="B27" s="32" t="s">
        <v>37</v>
      </c>
      <c r="C27" s="32"/>
      <c r="D27" s="32"/>
      <c r="E27" s="32"/>
      <c r="F27" s="32"/>
      <c r="G27" s="32"/>
    </row>
    <row r="28" spans="2:13" x14ac:dyDescent="0.25">
      <c r="B28" s="30" t="s">
        <v>38</v>
      </c>
      <c r="C28" s="31"/>
      <c r="D28" s="31"/>
      <c r="E28" s="31"/>
      <c r="F28" s="31"/>
      <c r="G28" s="31"/>
    </row>
  </sheetData>
  <sheetProtection algorithmName="SHA-512" hashValue="pfETNEL5ZsUfpcRrJ4biTzKAy96NiILso+Kxbk2Iu1yL4ZQl9xrrnOF4/WMkClR7/fXGto6/sWIlcX1XmJcwBQ==" saltValue="UxU2FcqM+wlBaJ1gVEFCrw==" spinCount="100000" sheet="1" objects="1" scenarios="1" formatColumns="0" formatRows="0"/>
  <mergeCells count="8">
    <mergeCell ref="B28:G28"/>
    <mergeCell ref="E1:G1"/>
    <mergeCell ref="B27:G27"/>
    <mergeCell ref="B26:G26"/>
    <mergeCell ref="B5:G5"/>
    <mergeCell ref="B23:F23"/>
    <mergeCell ref="B22:F22"/>
    <mergeCell ref="B25:G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TaxCatchAll xmlns="ee1859fd-5c03-4aad-a8ae-84688b43cb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19" ma:contentTypeDescription="Kurkite naują dokumentą." ma:contentTypeScope="" ma:versionID="a4a12154a1acd23d97d3dc38335883cd">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fbbfa0c4e33052f45158ef01705a49a"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22C308-EE84-4415-9DFB-0FA6BE2A1D2F}">
  <ds:schemaRefs>
    <ds:schemaRef ds:uri="http://schemas.microsoft.com/office/2006/metadata/properties"/>
    <ds:schemaRef ds:uri="http://schemas.microsoft.com/office/infopath/2007/PartnerControls"/>
    <ds:schemaRef ds:uri="10d82443-09d3-40b0-8c83-26301ffc3ad6"/>
    <ds:schemaRef ds:uri="ee1859fd-5c03-4aad-a8ae-84688b43cbdc"/>
  </ds:schemaRefs>
</ds:datastoreItem>
</file>

<file path=customXml/itemProps2.xml><?xml version="1.0" encoding="utf-8"?>
<ds:datastoreItem xmlns:ds="http://schemas.openxmlformats.org/officeDocument/2006/customXml" ds:itemID="{23E1C13E-DC58-415E-A35B-790342471D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6D81D2-8E64-4166-9468-73621C9DA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Karolis Urbanavičius</cp:lastModifiedBy>
  <cp:revision/>
  <dcterms:created xsi:type="dcterms:W3CDTF">2015-06-05T18:17:20Z</dcterms:created>
  <dcterms:modified xsi:type="dcterms:W3CDTF">2025-02-13T08:10:16Z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ies>
</file>