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vandenys-my.sharepoint.com/personal/loreta_stankeviciene_vv_lt/Documents/Desktop/PIRKIMAI/2024/PK24-586 Matavimo priemonių metrologinės patikros ir kalibravimo paslaugos/6. Atsakymai/"/>
    </mc:Choice>
  </mc:AlternateContent>
  <xr:revisionPtr revIDLastSave="56" documentId="13_ncr:1_{079A2BCE-BA31-49E3-A9C8-00FF325700EB}" xr6:coauthVersionLast="47" xr6:coauthVersionMax="47" xr10:uidLastSave="{F1A3315F-D77F-4E7A-96A8-79213A0B7A60}"/>
  <bookViews>
    <workbookView xWindow="-108" yWindow="-108" windowWidth="23256" windowHeight="12456" xr2:uid="{92B4CEA2-D1F0-4D44-83B3-099E00187FDC}"/>
  </bookViews>
  <sheets>
    <sheet name="IX.Dali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5" l="1"/>
  <c r="N22" i="5"/>
  <c r="M17" i="5"/>
  <c r="M18" i="5"/>
  <c r="M19" i="5"/>
  <c r="M20" i="5"/>
  <c r="M13" i="5" l="1"/>
  <c r="M14" i="5"/>
  <c r="M15" i="5"/>
  <c r="M16" i="5"/>
  <c r="M12" i="5"/>
  <c r="M26" i="5" l="1"/>
  <c r="M28" i="5" s="1"/>
  <c r="M27" i="5" s="1"/>
</calcChain>
</file>

<file path=xl/sharedStrings.xml><?xml version="1.0" encoding="utf-8"?>
<sst xmlns="http://schemas.openxmlformats.org/spreadsheetml/2006/main" count="99" uniqueCount="71">
  <si>
    <t>Eil. Nr.</t>
  </si>
  <si>
    <t>Tipas</t>
  </si>
  <si>
    <t xml:space="preserve">Tikslumo klasė </t>
  </si>
  <si>
    <t>Matavimo ribos</t>
  </si>
  <si>
    <t>Vieno vieneto paslaugos įkainis EUR be PVM</t>
  </si>
  <si>
    <t>Preliminarus paslaugų kiekis  per 3 metus (kartai)</t>
  </si>
  <si>
    <t>PATIKRA</t>
  </si>
  <si>
    <t>KALIBRAVIMAS</t>
  </si>
  <si>
    <t>1.</t>
  </si>
  <si>
    <t>1.1.</t>
  </si>
  <si>
    <t>PVM</t>
  </si>
  <si>
    <t>Bendra pasiūlymo kaina EUR be PVM</t>
  </si>
  <si>
    <t>Bendra pasiūlymo kaina EUR su PVM</t>
  </si>
  <si>
    <t>TIEKĖJAS GALI TEIKTI PASIŪLYMĄ VIENAI, KELIOMS AR VISOMS PIRKIMO OBJEKTO DALIMS.</t>
  </si>
  <si>
    <t>Įkainiai, kaina turi būti pateikiami ne daugiau kaip dviejų skaičių po kablelio tikslumu.</t>
  </si>
  <si>
    <t>Testo 511</t>
  </si>
  <si>
    <t>NT</t>
  </si>
  <si>
    <t>MP skaičius</t>
  </si>
  <si>
    <t>Užsakoma paslauga</t>
  </si>
  <si>
    <t>Laiko intervalas tarp patikrų ir kalibravimų (metais)</t>
  </si>
  <si>
    <t>Kaina PATIKROS  EUR be PVM  (9 X 11)</t>
  </si>
  <si>
    <t>KALIBRAVIMAS (nurodytuose taškuose)</t>
  </si>
  <si>
    <t>± 3 hPa</t>
  </si>
  <si>
    <t>(300...1200) hPa</t>
  </si>
  <si>
    <t>2.</t>
  </si>
  <si>
    <t>2.1.</t>
  </si>
  <si>
    <t>0...315 bar</t>
  </si>
  <si>
    <t>1,0; 1,6; 2,5</t>
  </si>
  <si>
    <t>1; 2</t>
  </si>
  <si>
    <t>2.2.</t>
  </si>
  <si>
    <t>2.5.</t>
  </si>
  <si>
    <t>2.3.</t>
  </si>
  <si>
    <t>2.4.</t>
  </si>
  <si>
    <t>2.6.</t>
  </si>
  <si>
    <t>3.</t>
  </si>
  <si>
    <t>3.1.</t>
  </si>
  <si>
    <t>±0,1% nuo FS</t>
  </si>
  <si>
    <t xml:space="preserve">XP2i (Cristal) </t>
  </si>
  <si>
    <t>Kaina KALIBRAVIMO EUR be PVM (10x 11)</t>
  </si>
  <si>
    <t>ETALONINIS SKAITMENINIS SLĖGIO MATUOKLIS. (Kalibravimas)</t>
  </si>
  <si>
    <t>P</t>
  </si>
  <si>
    <t xml:space="preserve">Techninins manometras (bar) </t>
  </si>
  <si>
    <t>Techninins manometras (mbar)</t>
  </si>
  <si>
    <t>Manovakummetras</t>
  </si>
  <si>
    <t>Vakummetras</t>
  </si>
  <si>
    <t>2.7.</t>
  </si>
  <si>
    <t>2.8.</t>
  </si>
  <si>
    <t xml:space="preserve">Elektrokontaktinis manometras su skiriamąja membrana </t>
  </si>
  <si>
    <t xml:space="preserve">Manometras deguoniui </t>
  </si>
  <si>
    <t>Manometras propanui</t>
  </si>
  <si>
    <t>Manometras anglairūgštei</t>
  </si>
  <si>
    <t>0...40 bar</t>
  </si>
  <si>
    <t>0...600 mbar</t>
  </si>
  <si>
    <t>-1...0 bar</t>
  </si>
  <si>
    <t>-40 mbar...-60 mbar</t>
  </si>
  <si>
    <t>0... 25 bar</t>
  </si>
  <si>
    <t>0,0-20,0 bar</t>
  </si>
  <si>
    <r>
      <t xml:space="preserve"> IX pirkimo objekto dalis. SLĖGIO </t>
    </r>
    <r>
      <rPr>
        <b/>
        <sz val="11"/>
        <color rgb="FF000000"/>
        <rFont val="Calibri"/>
        <family val="2"/>
        <charset val="186"/>
      </rPr>
      <t>MATAVIMO PRIEMONŲ PATIKRA IR KALIBRAVIMAS</t>
    </r>
  </si>
  <si>
    <t>-1…+15 bar</t>
  </si>
  <si>
    <t>2.9.</t>
  </si>
  <si>
    <t>Eilės Nr.2.9. Elektrokontaktinio manometro pajungimas flanšinis. Kontaktai: vienas normaliai uždaras, kitas normaliai atviras</t>
  </si>
  <si>
    <t>SLĖGMAČIAI. (Patikra)</t>
  </si>
  <si>
    <t>P - paslauga taikoma,  NT- paslauga netaikoma</t>
  </si>
  <si>
    <t>SKAITMENINIS BAROMETRAS. (Kalibravimas)</t>
  </si>
  <si>
    <r>
      <rPr>
        <b/>
        <sz val="10"/>
        <color rgb="FF000000"/>
        <rFont val="Calibri"/>
        <family val="2"/>
        <charset val="186"/>
      </rPr>
      <t>PAPILDOMA INFORMACIJA IX dalies</t>
    </r>
    <r>
      <rPr>
        <sz val="10"/>
        <color rgb="FF000000"/>
        <rFont val="Calibri"/>
        <family val="2"/>
        <charset val="186"/>
      </rPr>
      <t xml:space="preserve">: </t>
    </r>
  </si>
  <si>
    <t xml:space="preserve">Tiekėjas pildo </t>
  </si>
  <si>
    <t xml:space="preserve">spalvos langelius </t>
  </si>
  <si>
    <t>Priedas Nr.9 - IX dalies matavimo priemonių metrologinių paslaugų įkainių lentelė</t>
  </si>
  <si>
    <t xml:space="preserve">Pasiūlymo kaina bus naudojama tik Pasiūlymų vertinimui ir Laimėjusiam tiekėjui nustatyti. Sutarties kaina bus lygi sumai nurodytai SPS 7 dalyje. Pasiūlymo kaina negali viršyti 35.000,00 Eur be PVM, nes toks Pasiūlymas bus atmestas. 												
												</t>
  </si>
  <si>
    <t>Kalibruojami 6 taškai: 800 hPa, 900 hPa, 980 hPa, 1000 hPa, 1020 hPa, 1060 hPa</t>
  </si>
  <si>
    <t>Kalibruojami 8 taškai: 2bar, 4bar, 6bar, 8bar, 10bar, 12bar, 14bar, 16bar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</si>
</sst>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B05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9"/>
      <name val="Calibri"/>
      <family val="2"/>
      <charset val="186"/>
    </font>
    <font>
      <sz val="10"/>
      <name val="Calibri"/>
      <family val="2"/>
      <charset val="186"/>
    </font>
    <font>
      <i/>
      <sz val="11"/>
      <color theme="1"/>
      <name val="Calibri"/>
      <family val="2"/>
      <charset val="186"/>
      <scheme val="minor"/>
    </font>
    <font>
      <i/>
      <sz val="9"/>
      <color rgb="FF000000"/>
      <name val="Calibri"/>
      <family val="2"/>
      <charset val="186"/>
    </font>
    <font>
      <i/>
      <sz val="9"/>
      <name val="Calibri"/>
      <family val="2"/>
      <charset val="186"/>
    </font>
    <font>
      <b/>
      <sz val="10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9"/>
      <name val="Calibri"/>
      <family val="2"/>
      <charset val="186"/>
    </font>
    <font>
      <sz val="10"/>
      <color rgb="FFFF0000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106">
    <xf numFmtId="0" fontId="0" fillId="0" borderId="0" xfId="0"/>
    <xf numFmtId="0" fontId="10" fillId="0" borderId="0" xfId="0" applyFont="1"/>
    <xf numFmtId="0" fontId="11" fillId="0" borderId="0" xfId="0" applyFont="1"/>
    <xf numFmtId="0" fontId="0" fillId="5" borderId="0" xfId="0" applyFill="1"/>
    <xf numFmtId="0" fontId="13" fillId="0" borderId="0" xfId="0" applyFont="1"/>
    <xf numFmtId="0" fontId="4" fillId="5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16" fillId="5" borderId="0" xfId="0" applyFont="1" applyFill="1"/>
    <xf numFmtId="0" fontId="16" fillId="0" borderId="0" xfId="0" applyFont="1"/>
    <xf numFmtId="0" fontId="15" fillId="5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2" fontId="15" fillId="2" borderId="20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2" fontId="15" fillId="5" borderId="30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21" xfId="0" applyFont="1" applyFill="1" applyBorder="1" applyAlignment="1">
      <alignment vertical="center" wrapText="1"/>
    </xf>
    <xf numFmtId="0" fontId="20" fillId="0" borderId="0" xfId="0" applyFont="1"/>
    <xf numFmtId="0" fontId="15" fillId="5" borderId="19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vertical="center" wrapText="1"/>
    </xf>
    <xf numFmtId="0" fontId="15" fillId="5" borderId="3" xfId="0" quotePrefix="1" applyFont="1" applyFill="1" applyBorder="1" applyAlignment="1">
      <alignment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0" fontId="21" fillId="2" borderId="21" xfId="0" applyFont="1" applyFill="1" applyBorder="1" applyAlignment="1">
      <alignment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2" fontId="15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/>
    </xf>
    <xf numFmtId="0" fontId="19" fillId="2" borderId="21" xfId="0" applyFont="1" applyFill="1" applyBorder="1" applyAlignment="1">
      <alignment vertical="center"/>
    </xf>
    <xf numFmtId="2" fontId="15" fillId="0" borderId="20" xfId="0" applyNumberFormat="1" applyFont="1" applyBorder="1" applyAlignment="1">
      <alignment horizontal="center" vertical="center" wrapText="1"/>
    </xf>
    <xf numFmtId="0" fontId="6" fillId="6" borderId="0" xfId="0" applyFont="1" applyFill="1" applyAlignment="1">
      <alignment horizontal="right" wrapText="1"/>
    </xf>
    <xf numFmtId="2" fontId="15" fillId="6" borderId="3" xfId="0" applyNumberFormat="1" applyFont="1" applyFill="1" applyBorder="1" applyAlignment="1">
      <alignment horizontal="center" vertical="center" wrapText="1"/>
    </xf>
    <xf numFmtId="2" fontId="7" fillId="6" borderId="3" xfId="0" applyNumberFormat="1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 wrapText="1"/>
    </xf>
    <xf numFmtId="2" fontId="15" fillId="6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0" fillId="0" borderId="32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4" fillId="4" borderId="22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6" xfId="0" applyFont="1" applyFill="1" applyBorder="1" applyAlignment="1">
      <alignment horizontal="left" vertical="center" wrapText="1"/>
    </xf>
    <xf numFmtId="0" fontId="15" fillId="4" borderId="27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9" fillId="0" borderId="11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horizontal="center"/>
    </xf>
    <xf numFmtId="0" fontId="6" fillId="0" borderId="0" xfId="0" applyFont="1" applyAlignment="1">
      <alignment horizontal="right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14" fillId="3" borderId="3" xfId="0" applyFont="1" applyFill="1" applyBorder="1" applyAlignment="1">
      <alignment horizontal="center" vertical="center" textRotation="90" wrapText="1"/>
    </xf>
    <xf numFmtId="0" fontId="14" fillId="3" borderId="14" xfId="0" applyFont="1" applyFill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24" fillId="5" borderId="2" xfId="0" applyFont="1" applyFill="1" applyBorder="1" applyAlignment="1">
      <alignment vertical="center" wrapText="1"/>
    </xf>
  </cellXfs>
  <cellStyles count="3">
    <cellStyle name="Comma 2" xfId="1" xr:uid="{FB2BD8C1-6AB9-421C-9731-B0D47F7DE0D4}"/>
    <cellStyle name="Normal" xfId="0" builtinId="0"/>
    <cellStyle name="Normal 2" xfId="2" xr:uid="{D4AD1984-20B3-4910-8854-7D4D8F1AB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5B77-7981-49C1-AE60-BE5AA9901CEB}">
  <dimension ref="A1:S34"/>
  <sheetViews>
    <sheetView tabSelected="1" topLeftCell="A22" workbookViewId="0">
      <selection activeCell="T22" sqref="T21:T22"/>
    </sheetView>
  </sheetViews>
  <sheetFormatPr defaultRowHeight="14.4" x14ac:dyDescent="0.3"/>
  <cols>
    <col min="1" max="1" width="1.6640625" customWidth="1"/>
    <col min="2" max="2" width="5.109375" customWidth="1"/>
    <col min="3" max="3" width="25.44140625" customWidth="1"/>
    <col min="4" max="4" width="5.44140625" bestFit="1" customWidth="1"/>
    <col min="5" max="5" width="11" customWidth="1"/>
    <col min="6" max="6" width="16.5546875" customWidth="1"/>
    <col min="7" max="7" width="7.109375" customWidth="1"/>
    <col min="8" max="8" width="12.109375" customWidth="1"/>
    <col min="10" max="10" width="7.44140625" customWidth="1"/>
    <col min="11" max="11" width="7.6640625" customWidth="1"/>
  </cols>
  <sheetData>
    <row r="1" spans="1:19" ht="14.4" customHeight="1" x14ac:dyDescent="0.3">
      <c r="B1" s="88" t="s">
        <v>67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9" ht="14.4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9" ht="14.4" customHeight="1" x14ac:dyDescent="0.3">
      <c r="B3" s="46"/>
      <c r="C3" s="46"/>
      <c r="D3" s="46"/>
      <c r="E3" s="46"/>
      <c r="F3" s="88" t="s">
        <v>65</v>
      </c>
      <c r="G3" s="88"/>
      <c r="H3" s="51"/>
      <c r="I3" s="56" t="s">
        <v>66</v>
      </c>
      <c r="J3" s="56"/>
      <c r="K3" s="56"/>
      <c r="L3" s="46"/>
      <c r="M3" s="46"/>
      <c r="N3" s="46"/>
    </row>
    <row r="4" spans="1:19" ht="15" thickBot="1" x14ac:dyDescent="0.35"/>
    <row r="5" spans="1:19" ht="15" thickBot="1" x14ac:dyDescent="0.35">
      <c r="B5" s="89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9" ht="34.5" customHeight="1" x14ac:dyDescent="0.3">
      <c r="A6" s="3"/>
      <c r="B6" s="92" t="s">
        <v>0</v>
      </c>
      <c r="C6" s="94" t="s">
        <v>1</v>
      </c>
      <c r="D6" s="98" t="s">
        <v>17</v>
      </c>
      <c r="E6" s="94" t="s">
        <v>2</v>
      </c>
      <c r="F6" s="94" t="s">
        <v>3</v>
      </c>
      <c r="G6" s="94" t="s">
        <v>18</v>
      </c>
      <c r="H6" s="94"/>
      <c r="I6" s="94" t="s">
        <v>19</v>
      </c>
      <c r="J6" s="94" t="s">
        <v>4</v>
      </c>
      <c r="K6" s="94"/>
      <c r="L6" s="96" t="s">
        <v>5</v>
      </c>
      <c r="M6" s="96" t="s">
        <v>20</v>
      </c>
      <c r="N6" s="66" t="s">
        <v>38</v>
      </c>
      <c r="P6" s="4"/>
    </row>
    <row r="7" spans="1:19" ht="84" customHeight="1" thickBot="1" x14ac:dyDescent="0.35">
      <c r="A7" s="3"/>
      <c r="B7" s="93"/>
      <c r="C7" s="95"/>
      <c r="D7" s="99"/>
      <c r="E7" s="95"/>
      <c r="F7" s="95"/>
      <c r="G7" s="12" t="s">
        <v>6</v>
      </c>
      <c r="H7" s="12" t="s">
        <v>21</v>
      </c>
      <c r="I7" s="95"/>
      <c r="J7" s="12" t="s">
        <v>6</v>
      </c>
      <c r="K7" s="12" t="s">
        <v>7</v>
      </c>
      <c r="L7" s="97"/>
      <c r="M7" s="97"/>
      <c r="N7" s="67"/>
    </row>
    <row r="8" spans="1:19" s="14" customFormat="1" ht="16.2" customHeight="1" x14ac:dyDescent="0.3">
      <c r="A8" s="13"/>
      <c r="B8" s="24">
        <v>1</v>
      </c>
      <c r="C8" s="25">
        <v>2</v>
      </c>
      <c r="D8" s="26">
        <v>3</v>
      </c>
      <c r="E8" s="25">
        <v>4</v>
      </c>
      <c r="F8" s="25">
        <v>5</v>
      </c>
      <c r="G8" s="25">
        <v>6</v>
      </c>
      <c r="H8" s="25">
        <v>7</v>
      </c>
      <c r="I8" s="25">
        <v>8</v>
      </c>
      <c r="J8" s="25">
        <v>9</v>
      </c>
      <c r="K8" s="25">
        <v>10</v>
      </c>
      <c r="L8" s="25">
        <v>11</v>
      </c>
      <c r="M8" s="25">
        <v>12</v>
      </c>
      <c r="N8" s="27">
        <v>13</v>
      </c>
    </row>
    <row r="9" spans="1:19" ht="15" customHeight="1" x14ac:dyDescent="0.3">
      <c r="B9" s="47" t="s">
        <v>8</v>
      </c>
      <c r="C9" s="71" t="s">
        <v>63</v>
      </c>
      <c r="D9" s="72"/>
      <c r="E9" s="72"/>
      <c r="F9" s="72"/>
      <c r="G9" s="72"/>
      <c r="H9" s="72"/>
      <c r="I9" s="72"/>
      <c r="J9" s="48"/>
      <c r="K9" s="48"/>
      <c r="L9" s="48"/>
      <c r="M9" s="48"/>
      <c r="N9" s="49"/>
      <c r="O9" s="30"/>
      <c r="P9" s="30"/>
      <c r="Q9" s="30"/>
      <c r="R9" s="30"/>
      <c r="S9" s="30"/>
    </row>
    <row r="10" spans="1:19" ht="87.6" customHeight="1" x14ac:dyDescent="0.3">
      <c r="B10" s="31" t="s">
        <v>9</v>
      </c>
      <c r="C10" s="32" t="s">
        <v>15</v>
      </c>
      <c r="D10" s="10">
        <v>1</v>
      </c>
      <c r="E10" s="10" t="s">
        <v>22</v>
      </c>
      <c r="F10" s="32" t="s">
        <v>23</v>
      </c>
      <c r="G10" s="9" t="s">
        <v>16</v>
      </c>
      <c r="H10" s="105" t="s">
        <v>69</v>
      </c>
      <c r="I10" s="10">
        <v>2</v>
      </c>
      <c r="J10" s="34"/>
      <c r="K10" s="52"/>
      <c r="L10" s="10">
        <v>2</v>
      </c>
      <c r="M10" s="38"/>
      <c r="N10" s="50">
        <f>K10*L10</f>
        <v>0</v>
      </c>
      <c r="O10" s="57"/>
      <c r="P10" s="58"/>
      <c r="Q10" s="58"/>
      <c r="R10" s="58"/>
      <c r="S10" s="58"/>
    </row>
    <row r="11" spans="1:19" ht="12.75" customHeight="1" x14ac:dyDescent="0.3">
      <c r="B11" s="21" t="s">
        <v>24</v>
      </c>
      <c r="C11" s="62" t="s">
        <v>61</v>
      </c>
      <c r="D11" s="63"/>
      <c r="E11" s="63"/>
      <c r="F11" s="63"/>
      <c r="G11" s="63"/>
      <c r="H11" s="63"/>
      <c r="I11" s="63"/>
      <c r="J11" s="28"/>
      <c r="K11" s="28"/>
      <c r="L11" s="28"/>
      <c r="M11" s="28"/>
      <c r="N11" s="29"/>
    </row>
    <row r="12" spans="1:19" ht="14.25" customHeight="1" x14ac:dyDescent="0.3">
      <c r="B12" s="19" t="s">
        <v>25</v>
      </c>
      <c r="C12" s="5" t="s">
        <v>48</v>
      </c>
      <c r="D12" s="6">
        <v>4</v>
      </c>
      <c r="E12" s="6">
        <v>2.5</v>
      </c>
      <c r="F12" s="5" t="s">
        <v>26</v>
      </c>
      <c r="G12" s="6" t="s">
        <v>40</v>
      </c>
      <c r="H12" s="7" t="s">
        <v>16</v>
      </c>
      <c r="I12" s="6">
        <v>1</v>
      </c>
      <c r="J12" s="53"/>
      <c r="K12" s="8"/>
      <c r="L12" s="6">
        <v>12</v>
      </c>
      <c r="M12" s="11">
        <f>J12*L12</f>
        <v>0</v>
      </c>
      <c r="N12" s="20"/>
    </row>
    <row r="13" spans="1:19" ht="14.25" customHeight="1" x14ac:dyDescent="0.3">
      <c r="B13" s="19" t="s">
        <v>29</v>
      </c>
      <c r="C13" s="5" t="s">
        <v>49</v>
      </c>
      <c r="D13" s="6">
        <v>4</v>
      </c>
      <c r="E13" s="6">
        <v>2.5</v>
      </c>
      <c r="F13" s="5" t="s">
        <v>51</v>
      </c>
      <c r="G13" s="6" t="s">
        <v>40</v>
      </c>
      <c r="H13" s="7" t="s">
        <v>16</v>
      </c>
      <c r="I13" s="6">
        <v>1</v>
      </c>
      <c r="J13" s="53"/>
      <c r="K13" s="8"/>
      <c r="L13" s="6">
        <v>12</v>
      </c>
      <c r="M13" s="11">
        <f t="shared" ref="M13:M20" si="0">J13*L13</f>
        <v>0</v>
      </c>
      <c r="N13" s="20"/>
    </row>
    <row r="14" spans="1:19" ht="14.25" customHeight="1" x14ac:dyDescent="0.3">
      <c r="B14" s="19" t="s">
        <v>31</v>
      </c>
      <c r="C14" s="5" t="s">
        <v>50</v>
      </c>
      <c r="D14" s="6">
        <v>4</v>
      </c>
      <c r="E14" s="6">
        <v>2.5</v>
      </c>
      <c r="F14" s="5" t="s">
        <v>26</v>
      </c>
      <c r="G14" s="6" t="s">
        <v>40</v>
      </c>
      <c r="H14" s="7" t="s">
        <v>16</v>
      </c>
      <c r="I14" s="6">
        <v>1</v>
      </c>
      <c r="J14" s="53"/>
      <c r="K14" s="8"/>
      <c r="L14" s="6">
        <v>12</v>
      </c>
      <c r="M14" s="11">
        <f t="shared" si="0"/>
        <v>0</v>
      </c>
      <c r="N14" s="20"/>
    </row>
    <row r="15" spans="1:19" ht="18" customHeight="1" x14ac:dyDescent="0.3">
      <c r="B15" s="19" t="s">
        <v>32</v>
      </c>
      <c r="C15" s="5" t="s">
        <v>41</v>
      </c>
      <c r="D15" s="6">
        <v>80</v>
      </c>
      <c r="E15" s="6" t="s">
        <v>27</v>
      </c>
      <c r="F15" s="5" t="s">
        <v>51</v>
      </c>
      <c r="G15" s="6" t="s">
        <v>40</v>
      </c>
      <c r="H15" s="7" t="s">
        <v>16</v>
      </c>
      <c r="I15" s="6" t="s">
        <v>28</v>
      </c>
      <c r="J15" s="53"/>
      <c r="K15" s="8"/>
      <c r="L15" s="6">
        <v>240</v>
      </c>
      <c r="M15" s="11">
        <f t="shared" si="0"/>
        <v>0</v>
      </c>
      <c r="N15" s="20"/>
    </row>
    <row r="16" spans="1:19" ht="18" customHeight="1" x14ac:dyDescent="0.3">
      <c r="B16" s="19" t="s">
        <v>30</v>
      </c>
      <c r="C16" s="5" t="s">
        <v>42</v>
      </c>
      <c r="D16" s="6">
        <v>24</v>
      </c>
      <c r="E16" s="6" t="s">
        <v>27</v>
      </c>
      <c r="F16" s="5" t="s">
        <v>52</v>
      </c>
      <c r="G16" s="6" t="s">
        <v>40</v>
      </c>
      <c r="H16" s="7" t="s">
        <v>16</v>
      </c>
      <c r="I16" s="6" t="s">
        <v>28</v>
      </c>
      <c r="J16" s="53"/>
      <c r="K16" s="8"/>
      <c r="L16" s="6">
        <v>72</v>
      </c>
      <c r="M16" s="11">
        <f t="shared" si="0"/>
        <v>0</v>
      </c>
      <c r="N16" s="20"/>
    </row>
    <row r="17" spans="2:14" s="30" customFormat="1" ht="18.75" customHeight="1" x14ac:dyDescent="0.3">
      <c r="B17" s="31" t="s">
        <v>33</v>
      </c>
      <c r="C17" s="32" t="s">
        <v>44</v>
      </c>
      <c r="D17" s="10">
        <v>3</v>
      </c>
      <c r="E17" s="10">
        <v>1.6</v>
      </c>
      <c r="F17" s="33" t="s">
        <v>53</v>
      </c>
      <c r="G17" s="10" t="s">
        <v>40</v>
      </c>
      <c r="H17" s="9" t="s">
        <v>16</v>
      </c>
      <c r="I17" s="10" t="s">
        <v>28</v>
      </c>
      <c r="J17" s="52"/>
      <c r="K17" s="34"/>
      <c r="L17" s="10">
        <v>3</v>
      </c>
      <c r="M17" s="11">
        <f t="shared" si="0"/>
        <v>0</v>
      </c>
      <c r="N17" s="20"/>
    </row>
    <row r="18" spans="2:14" s="30" customFormat="1" ht="18.75" customHeight="1" x14ac:dyDescent="0.3">
      <c r="B18" s="31" t="s">
        <v>45</v>
      </c>
      <c r="C18" s="32" t="s">
        <v>43</v>
      </c>
      <c r="D18" s="10">
        <v>3</v>
      </c>
      <c r="E18" s="10">
        <v>1.6</v>
      </c>
      <c r="F18" s="33" t="s">
        <v>58</v>
      </c>
      <c r="G18" s="10" t="s">
        <v>40</v>
      </c>
      <c r="H18" s="9" t="s">
        <v>16</v>
      </c>
      <c r="I18" s="10" t="s">
        <v>28</v>
      </c>
      <c r="J18" s="52"/>
      <c r="K18" s="34"/>
      <c r="L18" s="10">
        <v>3</v>
      </c>
      <c r="M18" s="11">
        <f t="shared" si="0"/>
        <v>0</v>
      </c>
      <c r="N18" s="20"/>
    </row>
    <row r="19" spans="2:14" s="30" customFormat="1" ht="27.75" customHeight="1" x14ac:dyDescent="0.3">
      <c r="B19" s="31" t="s">
        <v>46</v>
      </c>
      <c r="C19" s="32" t="s">
        <v>43</v>
      </c>
      <c r="D19" s="10">
        <v>3</v>
      </c>
      <c r="E19" s="10">
        <v>1.6</v>
      </c>
      <c r="F19" s="33" t="s">
        <v>54</v>
      </c>
      <c r="G19" s="10" t="s">
        <v>40</v>
      </c>
      <c r="H19" s="9" t="s">
        <v>16</v>
      </c>
      <c r="I19" s="10" t="s">
        <v>28</v>
      </c>
      <c r="J19" s="52"/>
      <c r="K19" s="34"/>
      <c r="L19" s="10">
        <v>3</v>
      </c>
      <c r="M19" s="11">
        <f t="shared" si="0"/>
        <v>0</v>
      </c>
      <c r="N19" s="20"/>
    </row>
    <row r="20" spans="2:14" s="30" customFormat="1" ht="24.75" customHeight="1" x14ac:dyDescent="0.3">
      <c r="B20" s="31" t="s">
        <v>59</v>
      </c>
      <c r="C20" s="35" t="s">
        <v>47</v>
      </c>
      <c r="D20" s="36">
        <v>2</v>
      </c>
      <c r="E20" s="36">
        <v>1.6</v>
      </c>
      <c r="F20" s="35" t="s">
        <v>55</v>
      </c>
      <c r="G20" s="36" t="s">
        <v>40</v>
      </c>
      <c r="H20" s="37" t="s">
        <v>16</v>
      </c>
      <c r="I20" s="36" t="s">
        <v>28</v>
      </c>
      <c r="J20" s="54"/>
      <c r="K20" s="38"/>
      <c r="L20" s="36">
        <v>2</v>
      </c>
      <c r="M20" s="11">
        <f t="shared" si="0"/>
        <v>0</v>
      </c>
      <c r="N20" s="20"/>
    </row>
    <row r="21" spans="2:14" s="30" customFormat="1" ht="16.5" customHeight="1" x14ac:dyDescent="0.3">
      <c r="B21" s="39" t="s">
        <v>34</v>
      </c>
      <c r="C21" s="64" t="s">
        <v>39</v>
      </c>
      <c r="D21" s="65"/>
      <c r="E21" s="65"/>
      <c r="F21" s="65"/>
      <c r="G21" s="65"/>
      <c r="H21" s="65"/>
      <c r="I21" s="65"/>
      <c r="J21" s="40"/>
      <c r="K21" s="40"/>
      <c r="L21" s="40"/>
      <c r="M21" s="40"/>
      <c r="N21" s="41"/>
    </row>
    <row r="22" spans="2:14" s="30" customFormat="1" ht="84" customHeight="1" thickBot="1" x14ac:dyDescent="0.35">
      <c r="B22" s="42" t="s">
        <v>35</v>
      </c>
      <c r="C22" s="43" t="s">
        <v>37</v>
      </c>
      <c r="D22" s="17">
        <v>1</v>
      </c>
      <c r="E22" s="44" t="s">
        <v>36</v>
      </c>
      <c r="F22" s="15" t="s">
        <v>56</v>
      </c>
      <c r="G22" s="16" t="s">
        <v>16</v>
      </c>
      <c r="H22" s="105" t="s">
        <v>70</v>
      </c>
      <c r="I22" s="17">
        <v>2</v>
      </c>
      <c r="J22" s="45"/>
      <c r="K22" s="55"/>
      <c r="L22" s="18">
        <v>2</v>
      </c>
      <c r="M22" s="23"/>
      <c r="N22" s="22">
        <f>K22*L22</f>
        <v>0</v>
      </c>
    </row>
    <row r="23" spans="2:14" ht="13.5" customHeight="1" x14ac:dyDescent="0.3">
      <c r="B23" s="68" t="s">
        <v>64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70"/>
    </row>
    <row r="24" spans="2:14" ht="13.5" customHeight="1" x14ac:dyDescent="0.3">
      <c r="B24" s="59" t="s">
        <v>62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</row>
    <row r="25" spans="2:14" ht="13.5" customHeight="1" thickBot="1" x14ac:dyDescent="0.35">
      <c r="B25" s="73" t="s">
        <v>60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5"/>
    </row>
    <row r="26" spans="2:14" ht="15" thickBot="1" x14ac:dyDescent="0.35">
      <c r="B26" s="76" t="s">
        <v>11</v>
      </c>
      <c r="C26" s="77"/>
      <c r="D26" s="77"/>
      <c r="E26" s="77"/>
      <c r="F26" s="77"/>
      <c r="G26" s="77"/>
      <c r="H26" s="77"/>
      <c r="I26" s="77"/>
      <c r="J26" s="77"/>
      <c r="K26" s="77"/>
      <c r="L26" s="78"/>
      <c r="M26" s="79">
        <f>SUM(M10:M18)+SUM(N22)</f>
        <v>0</v>
      </c>
      <c r="N26" s="80"/>
    </row>
    <row r="27" spans="2:14" x14ac:dyDescent="0.3">
      <c r="B27" s="81" t="s">
        <v>10</v>
      </c>
      <c r="C27" s="82"/>
      <c r="D27" s="82"/>
      <c r="E27" s="82"/>
      <c r="F27" s="82"/>
      <c r="G27" s="82"/>
      <c r="H27" s="82"/>
      <c r="I27" s="82"/>
      <c r="J27" s="82"/>
      <c r="K27" s="82"/>
      <c r="L27" s="83"/>
      <c r="M27" s="84">
        <f>M28-M26</f>
        <v>0</v>
      </c>
      <c r="N27" s="85"/>
    </row>
    <row r="28" spans="2:14" ht="15" thickBot="1" x14ac:dyDescent="0.35">
      <c r="B28" s="100" t="s">
        <v>12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2"/>
      <c r="M28" s="103">
        <f>M26*1.21</f>
        <v>0</v>
      </c>
      <c r="N28" s="104"/>
    </row>
    <row r="30" spans="2:14" x14ac:dyDescent="0.3">
      <c r="B30" s="1" t="s">
        <v>13</v>
      </c>
    </row>
    <row r="31" spans="2:14" x14ac:dyDescent="0.3">
      <c r="B31" s="2" t="s">
        <v>14</v>
      </c>
    </row>
    <row r="33" spans="2:14" x14ac:dyDescent="0.3">
      <c r="B33" s="86" t="s">
        <v>68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2:14" x14ac:dyDescent="0.3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</sheetData>
  <mergeCells count="29">
    <mergeCell ref="B33:N34"/>
    <mergeCell ref="B1:N1"/>
    <mergeCell ref="B5:N5"/>
    <mergeCell ref="B6:B7"/>
    <mergeCell ref="C6:C7"/>
    <mergeCell ref="E6:E7"/>
    <mergeCell ref="F6:F7"/>
    <mergeCell ref="J6:K6"/>
    <mergeCell ref="L6:L7"/>
    <mergeCell ref="M6:M7"/>
    <mergeCell ref="D6:D7"/>
    <mergeCell ref="G6:H6"/>
    <mergeCell ref="I6:I7"/>
    <mergeCell ref="F3:G3"/>
    <mergeCell ref="B28:L28"/>
    <mergeCell ref="M28:N28"/>
    <mergeCell ref="B25:N25"/>
    <mergeCell ref="B26:L26"/>
    <mergeCell ref="M26:N26"/>
    <mergeCell ref="B27:L27"/>
    <mergeCell ref="M27:N27"/>
    <mergeCell ref="I3:K3"/>
    <mergeCell ref="O10:S10"/>
    <mergeCell ref="B24:N24"/>
    <mergeCell ref="C11:I11"/>
    <mergeCell ref="C21:I21"/>
    <mergeCell ref="N6:N7"/>
    <mergeCell ref="B23:N23"/>
    <mergeCell ref="C9:I9"/>
  </mergeCells>
  <phoneticPr fontId="12" type="noConversion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7F5BCD6EFBF49927B5F3CA650D122" ma:contentTypeVersion="15" ma:contentTypeDescription="Create a new document." ma:contentTypeScope="" ma:versionID="ac92447840fcaf99a6e608e8aa98b777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20cc0504664ca1bdacfb131605c4af9b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DA2B4F-EB2C-4C0A-AFAF-BB703AEA0C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EA7CA-F3C9-4D2A-AA4F-249378F7E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6773C8-7736-43C0-A786-D3DF208FBDCA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IX.Dalis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Zvirbliene</dc:creator>
  <cp:lastModifiedBy>Loreta Stankevičienė</cp:lastModifiedBy>
  <cp:lastPrinted>2021-10-27T10:48:10Z</cp:lastPrinted>
  <dcterms:created xsi:type="dcterms:W3CDTF">2021-08-25T07:15:53Z</dcterms:created>
  <dcterms:modified xsi:type="dcterms:W3CDTF">2025-02-11T13:39:33Z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</Properties>
</file>