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1. ATVIRI  TARPTAUTINIAI konkursai\Med priemonės apatinio žandikaulio osteosintezei, Pirkimo Nr. 2360\CVP IS\"/>
    </mc:Choice>
  </mc:AlternateContent>
  <xr:revisionPtr revIDLastSave="0" documentId="13_ncr:1_{DBDC25CC-1EE6-41A5-9AB7-A22F1037555F}"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6" i="1" l="1"/>
  <c r="F87" i="1"/>
  <c r="F79" i="1"/>
  <c r="F74" i="1"/>
  <c r="G95" i="1" s="1"/>
  <c r="F66" i="1"/>
  <c r="F58" i="1"/>
  <c r="F95" i="1" s="1"/>
  <c r="F96" i="1" s="1"/>
  <c r="F97" i="1" s="1"/>
  <c r="G48" i="1"/>
  <c r="F42" i="1"/>
  <c r="F37" i="1"/>
  <c r="G47" i="1" s="1"/>
  <c r="G21" i="1"/>
  <c r="F47" i="1" l="1"/>
  <c r="F48" i="1" s="1"/>
  <c r="F49" i="1" s="1"/>
</calcChain>
</file>

<file path=xl/sharedStrings.xml><?xml version="1.0" encoding="utf-8"?>
<sst xmlns="http://schemas.openxmlformats.org/spreadsheetml/2006/main" count="191" uniqueCount="153">
  <si>
    <t>PIRKIMO SĄLYGŲ PRIEDAS "PASIŪLYMO FORMA"</t>
  </si>
  <si>
    <t>MED. PRIEMONĖS APATINIO ŽANDIKAULIO OSTEOSINTEZEI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</si>
  <si>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</si>
  <si>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</si>
  <si>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</si>
  <si>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</si>
  <si>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</si>
  <si>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</si>
  <si>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</si>
  <si>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</si>
  <si>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</si>
  <si>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</si>
  <si>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</si>
  <si>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</si>
  <si>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</si>
  <si>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</si>
  <si>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</si>
  <si>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</si>
  <si>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</si>
  <si>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</si>
  <si>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</si>
  <si>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</si>
  <si>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</si>
  <si>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</si>
  <si>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</si>
  <si>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</si>
  <si>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</si>
  <si>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PRIEMONĖS APATINIO ŽANDIKAULIO OSTEOSINTEZEI (GRĄŽTAI)</t>
  </si>
  <si>
    <t>Tiekėjo pasiūlymas:</t>
  </si>
  <si>
    <t>Nr.</t>
  </si>
  <si>
    <t>Pavadinimas</t>
  </si>
  <si>
    <t>Kiekis</t>
  </si>
  <si>
    <t>Mato vienetas</t>
  </si>
  <si>
    <t>Kaina be PVM, Eur</t>
  </si>
  <si>
    <t>Suma be PVM, Eur</t>
  </si>
  <si>
    <t>Gamintojas, modelis, prekės kodas kataloge</t>
  </si>
  <si>
    <t>Konkreti siūlomo paremetro reikšmė</t>
  </si>
  <si>
    <t>Dokumentas, kuriame yra nurodyta parametro reikšmė, pavadinimas ir puslapio Nr.</t>
  </si>
  <si>
    <t>1.</t>
  </si>
  <si>
    <t>1.1.</t>
  </si>
  <si>
    <t>Priemonės apatinio žandikaulio osteosintezei - Grąžtas 1,5 mm diametro ir 50 mm ilgio</t>
  </si>
  <si>
    <t>vnt.</t>
  </si>
  <si>
    <t>1.1.1.</t>
  </si>
  <si>
    <t>Grąžtas 1,5 mm diametro ir 50 mm ilgio</t>
  </si>
  <si>
    <t>1.1.2.</t>
  </si>
  <si>
    <t>Darbinis ilgis 7 mm</t>
  </si>
  <si>
    <t>1.1.3.</t>
  </si>
  <si>
    <t xml:space="preserve"> Pagamintas iš nerūdijančio plieno</t>
  </si>
  <si>
    <t>1.1.4.</t>
  </si>
  <si>
    <t>Pakuotėje po 5 vnt.</t>
  </si>
  <si>
    <t>1.2.</t>
  </si>
  <si>
    <t>Priemonės apatinio žandikaulio osteosintezei -Grąžtas 1,5 mm diametro ir 115 mm ilgio</t>
  </si>
  <si>
    <t>1.2.1.</t>
  </si>
  <si>
    <t>Grąžtas 1,5 mm diametro ir 115 mm ilgio</t>
  </si>
  <si>
    <t>1.2.2.</t>
  </si>
  <si>
    <t xml:space="preserve"> Darbinis ilgis be ribotuvo</t>
  </si>
  <si>
    <t>1.2.3.</t>
  </si>
  <si>
    <t>Pagamintas iš nerūdijančio plieno</t>
  </si>
  <si>
    <t>1.2.4.</t>
  </si>
  <si>
    <t xml:space="preserve"> Pakuotėje po 1 vnt.</t>
  </si>
  <si>
    <t>Suma be PVM</t>
  </si>
  <si>
    <t>Taikomas PVM dydis (%)</t>
  </si>
  <si>
    <t>PVM suma</t>
  </si>
  <si>
    <t>Suma su PVM</t>
  </si>
  <si>
    <t>2. DALIS</t>
  </si>
  <si>
    <t>PRIEMONĖS APATINIO ŽANDIKAULIO OSTEOSINTEZEI (SRAIGTAI IR PLOKŠTELĖS)</t>
  </si>
  <si>
    <t>2.</t>
  </si>
  <si>
    <t>2.1.</t>
  </si>
  <si>
    <t>PRIEMONĖS APATINIO ŽANDIKAULIO OSTEOSINTEZEI -užrakinamas sraigtas Ø 2,0 mm x 6 mm ilgio</t>
  </si>
  <si>
    <t>2.1.1.</t>
  </si>
  <si>
    <t>Užrakinamas sraigtas Ø 2,0 mm x 6 mm ilgio</t>
  </si>
  <si>
    <t>2.1.2.</t>
  </si>
  <si>
    <t xml:space="preserve"> pilnu sriegiu</t>
  </si>
  <si>
    <t>2.1.3.</t>
  </si>
  <si>
    <t>savisriegis</t>
  </si>
  <si>
    <t>2.1.4.</t>
  </si>
  <si>
    <t>pagamintas iš titano</t>
  </si>
  <si>
    <t>2.1.5.</t>
  </si>
  <si>
    <t>su "maxDrive" tipo galvute</t>
  </si>
  <si>
    <t>2.1.6.</t>
  </si>
  <si>
    <t>patikimu kryžminio atsuktuvo fiksavimu sraigto galvutėje</t>
  </si>
  <si>
    <t>2.1.7.</t>
  </si>
  <si>
    <t>pakuotėje po 5 vnt.</t>
  </si>
  <si>
    <t>2.2.</t>
  </si>
  <si>
    <t>PRIEMONĖS APATINIO ŽANDIKAULIO OSTEOSINTEZEI -užrakinamas sraigtas Ø 2,0 mm x 9 mm ilgio</t>
  </si>
  <si>
    <t>2.2.1.</t>
  </si>
  <si>
    <t>Užrakinamas sraigtas Ø 2,0 mm x 9 mm ilgio</t>
  </si>
  <si>
    <t>2.2.2.</t>
  </si>
  <si>
    <t>pilnu sriegiu</t>
  </si>
  <si>
    <t>2.2.3.</t>
  </si>
  <si>
    <t>2.2.4.</t>
  </si>
  <si>
    <t>2.2.5.</t>
  </si>
  <si>
    <t>2.2.6.</t>
  </si>
  <si>
    <t>patikimu kryžminio atsuktuvo fiksavimu sraigto galvutėje,</t>
  </si>
  <si>
    <t>2.2.7.</t>
  </si>
  <si>
    <t>2.3.</t>
  </si>
  <si>
    <t>PRIEMONĖS APATINIO ŽANDIKAULIO OSTEOSINTEZEI - tiesi mini plokštelė</t>
  </si>
  <si>
    <t>2.3.1.</t>
  </si>
  <si>
    <t>1.0 mm storio</t>
  </si>
  <si>
    <t>2.3.2.</t>
  </si>
  <si>
    <t>16 skylių</t>
  </si>
  <si>
    <t>2.3.3.</t>
  </si>
  <si>
    <t>pagaminta iš titano</t>
  </si>
  <si>
    <t>2.3.4.</t>
  </si>
  <si>
    <t>2.4.</t>
  </si>
  <si>
    <t>PRIEMONĖS APATINIO ŽANDIKAULIO OSTEOSINTEZEI- MMF sraigtas Ø 2,0 mm x 12 mm ilgio</t>
  </si>
  <si>
    <t>2.4.1.</t>
  </si>
  <si>
    <t>MMF sraigtas Ø 2,0 mm x 12 mm ilgio</t>
  </si>
  <si>
    <t>2.4.2.</t>
  </si>
  <si>
    <t>sriegio ilgis 8 mm</t>
  </si>
  <si>
    <t>2.4.3.</t>
  </si>
  <si>
    <t>2.4.4.</t>
  </si>
  <si>
    <t>pagamintas iš nerūdijančio plieno</t>
  </si>
  <si>
    <t>2.4.5.</t>
  </si>
  <si>
    <t>su „maxDrive“ tipo galvute</t>
  </si>
  <si>
    <t>2.4.6.</t>
  </si>
  <si>
    <t>2.4.7.</t>
  </si>
  <si>
    <t>2.5.</t>
  </si>
  <si>
    <t>PRIEMONĖS APATINIO ŽANDIKAULIO OSTEOSINTEZEI - MMF sraigtas Ø 2,0 mm x 16 mm ilgio</t>
  </si>
  <si>
    <t>2.5.1.</t>
  </si>
  <si>
    <t>MMF sraigtas Ø 2,0 mm x 16 mm ilgio</t>
  </si>
  <si>
    <t>2.5.2.</t>
  </si>
  <si>
    <t>sriegio ilgis 12 mm</t>
  </si>
  <si>
    <t>2.5.3.</t>
  </si>
  <si>
    <t>2.5.4.</t>
  </si>
  <si>
    <t>2.5.5.</t>
  </si>
  <si>
    <t>2.5.6.</t>
  </si>
  <si>
    <t xml:space="preserve"> patikimu kryžminio atsuktuvo fiksavimu sraigto galvutėje</t>
  </si>
  <si>
    <t>2.5.7.</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</si>
  <si>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</si>
  <si>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</si>
  <si>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</si>
  <si>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</si>
  <si>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</si>
  <si>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</si>
  <si>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</si>
  <si>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</si>
  <si>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</si>
  <si>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</si>
  <si>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</si>
  <si>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</si>
  <si>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</si>
  <si>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</si>
  <si>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</si>
  <si>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</si>
  <si>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</si>
  <si>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</si>
  <si>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</si>
  <si>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</si>
  <si>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</si>
  <si>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</si>
  <si>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2360 2025-02-17 18:02:32</t>
  </si>
  <si>
    <t>6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</si>
</sst>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applyAlignment="1">
      <alignment horizontal="center" wrapText="1"/>
    </xf>
    <xf numFmtId="0" fontId="1" fillId="5" borderId="0" xfId="0" applyFont="1" applyFill="1" applyAlignment="1" applyProtection="1">
      <alignment horizontal="center"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horizont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7"/>
  <sheetViews>
    <sheetView tabSelected="1" workbookViewId="0">
      <selection activeCell="H18" sqref="H18"/>
    </sheetView>
  </sheetViews>
  <sheetFormatPr defaultColWidth="10.875" defaultRowHeight="15" x14ac:dyDescent="0.25"/>
  <cols>
    <col min="1" max="1" width="9.125" style="1" customWidth="1"/>
    <col min="2" max="2" width="53" style="11" customWidth="1"/>
    <col min="3" max="3" width="9.5" style="72" customWidth="1"/>
    <col min="4" max="4" width="9.625" style="77" customWidth="1"/>
    <col min="5" max="5" width="17.125" style="11" customWidth="1"/>
    <col min="6" max="6" width="20" style="77"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1" spans="1:6" x14ac:dyDescent="0.25">
      <c r="C1" s="72" t="s">
        <v>152</v>
      </c>
    </row>
    <row r="2" spans="1:6" x14ac:dyDescent="0.25">
      <c r="A2" s="12" t="s">
        <v>0</v>
      </c>
      <c r="B2" s="66"/>
    </row>
    <row r="3" spans="1:6" x14ac:dyDescent="0.25">
      <c r="B3" s="67"/>
    </row>
    <row r="4" spans="1:6" x14ac:dyDescent="0.25">
      <c r="A4" s="12" t="s">
        <v>1</v>
      </c>
      <c r="B4" s="66"/>
    </row>
    <row r="5" spans="1:6" x14ac:dyDescent="0.25">
      <c r="A5" s="2"/>
      <c r="B5" s="66"/>
    </row>
    <row r="6" spans="1:6" x14ac:dyDescent="0.25">
      <c r="A6" s="1" t="s">
        <v>2</v>
      </c>
      <c r="B6" s="68" t="s">
        <v>3</v>
      </c>
    </row>
    <row r="7" spans="1:6" x14ac:dyDescent="0.25">
      <c r="B7" s="66"/>
    </row>
    <row r="8" spans="1:6" x14ac:dyDescent="0.25">
      <c r="A8" s="3" t="s">
        <v>4</v>
      </c>
      <c r="B8" s="69"/>
    </row>
    <row r="9" spans="1:6" x14ac:dyDescent="0.25">
      <c r="A9" s="3" t="s">
        <v>5</v>
      </c>
      <c r="B9" s="69"/>
    </row>
    <row r="10" spans="1:6" x14ac:dyDescent="0.25">
      <c r="A10" s="3" t="s">
        <v>6</v>
      </c>
      <c r="B10" s="69"/>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95" customHeight="1" x14ac:dyDescent="0.25">
      <c r="A20" s="24" t="s">
        <v>15</v>
      </c>
      <c r="B20" s="25"/>
      <c r="C20" s="21"/>
      <c r="D20" s="22"/>
      <c r="E20" s="22"/>
      <c r="F20" s="23"/>
    </row>
    <row r="21" spans="1:7" ht="71.099999999999994" customHeight="1" x14ac:dyDescent="0.25">
      <c r="A21" s="30" t="s">
        <v>16</v>
      </c>
      <c r="B21" s="31"/>
      <c r="C21" s="34"/>
      <c r="D21" s="35"/>
      <c r="E21" s="35"/>
      <c r="F21" s="35"/>
      <c r="G21" s="75"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29"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2.1" customHeight="1" x14ac:dyDescent="0.25">
      <c r="A28" s="32" t="s">
        <v>22</v>
      </c>
      <c r="B28" s="26"/>
      <c r="C28" s="26"/>
      <c r="D28" s="26"/>
      <c r="E28" s="26"/>
      <c r="F28" s="26"/>
    </row>
    <row r="29" spans="1:7" x14ac:dyDescent="0.25">
      <c r="A29" s="26" t="s">
        <v>23</v>
      </c>
      <c r="B29" s="26"/>
      <c r="C29" s="26"/>
      <c r="D29" s="26"/>
      <c r="E29" s="26"/>
      <c r="F29" s="26"/>
    </row>
    <row r="30" spans="1:7" x14ac:dyDescent="0.25">
      <c r="A30" s="13" t="s">
        <v>24</v>
      </c>
      <c r="D30" s="78"/>
    </row>
    <row r="31" spans="1:7" x14ac:dyDescent="0.25">
      <c r="A31" s="13" t="s">
        <v>25</v>
      </c>
    </row>
    <row r="32" spans="1:7" x14ac:dyDescent="0.25">
      <c r="A32" s="12" t="s">
        <v>26</v>
      </c>
      <c r="B32" s="68" t="s">
        <v>27</v>
      </c>
    </row>
    <row r="34" spans="1:9" x14ac:dyDescent="0.25">
      <c r="A34" s="12" t="s">
        <v>28</v>
      </c>
    </row>
    <row r="35" spans="1:9" ht="45" x14ac:dyDescent="0.25">
      <c r="A35" s="14" t="s">
        <v>29</v>
      </c>
      <c r="B35" s="70" t="s">
        <v>30</v>
      </c>
      <c r="C35" s="73" t="s">
        <v>31</v>
      </c>
      <c r="D35" s="79" t="s">
        <v>32</v>
      </c>
      <c r="E35" s="70" t="s">
        <v>33</v>
      </c>
      <c r="F35" s="79" t="s">
        <v>34</v>
      </c>
      <c r="G35" s="70" t="s">
        <v>35</v>
      </c>
      <c r="H35" s="70" t="s">
        <v>36</v>
      </c>
      <c r="I35" s="70" t="s">
        <v>37</v>
      </c>
    </row>
    <row r="36" spans="1:9" x14ac:dyDescent="0.25">
      <c r="A36" s="14" t="s">
        <v>38</v>
      </c>
      <c r="B36" s="70" t="s">
        <v>27</v>
      </c>
      <c r="C36" s="74"/>
      <c r="D36" s="80"/>
      <c r="E36" s="71"/>
      <c r="F36" s="80"/>
      <c r="G36" s="71"/>
      <c r="H36" s="71"/>
      <c r="I36" s="71"/>
    </row>
    <row r="37" spans="1:9" ht="30" x14ac:dyDescent="0.25">
      <c r="A37" s="15" t="s">
        <v>39</v>
      </c>
      <c r="B37" s="71" t="s">
        <v>40</v>
      </c>
      <c r="C37" s="74">
        <v>5</v>
      </c>
      <c r="D37" s="80" t="s">
        <v>41</v>
      </c>
      <c r="E37" s="81"/>
      <c r="F37" s="80" t="str">
        <f>IF(ISBLANK(E37),"", PRODUCT(C37,E37))</f>
        <v/>
      </c>
      <c r="G37" s="76"/>
      <c r="H37" s="71"/>
      <c r="I37" s="71"/>
    </row>
    <row r="38" spans="1:9" x14ac:dyDescent="0.25">
      <c r="A38" s="15" t="s">
        <v>42</v>
      </c>
      <c r="B38" s="71" t="s">
        <v>43</v>
      </c>
      <c r="C38" s="74"/>
      <c r="D38" s="80"/>
      <c r="E38" s="71"/>
      <c r="F38" s="80"/>
      <c r="G38" s="71"/>
      <c r="H38" s="76"/>
      <c r="I38" s="76"/>
    </row>
    <row r="39" spans="1:9" x14ac:dyDescent="0.25">
      <c r="A39" s="15" t="s">
        <v>44</v>
      </c>
      <c r="B39" s="71" t="s">
        <v>45</v>
      </c>
      <c r="C39" s="74"/>
      <c r="D39" s="80"/>
      <c r="E39" s="71"/>
      <c r="F39" s="80"/>
      <c r="G39" s="71"/>
      <c r="H39" s="76"/>
      <c r="I39" s="76"/>
    </row>
    <row r="40" spans="1:9" x14ac:dyDescent="0.25">
      <c r="A40" s="15" t="s">
        <v>46</v>
      </c>
      <c r="B40" s="71" t="s">
        <v>47</v>
      </c>
      <c r="C40" s="74"/>
      <c r="D40" s="80"/>
      <c r="E40" s="71"/>
      <c r="F40" s="80"/>
      <c r="G40" s="71"/>
      <c r="H40" s="76"/>
      <c r="I40" s="76"/>
    </row>
    <row r="41" spans="1:9" x14ac:dyDescent="0.25">
      <c r="A41" s="15" t="s">
        <v>48</v>
      </c>
      <c r="B41" s="71" t="s">
        <v>49</v>
      </c>
      <c r="C41" s="74"/>
      <c r="D41" s="80"/>
      <c r="E41" s="71"/>
      <c r="F41" s="80"/>
      <c r="G41" s="71"/>
      <c r="H41" s="76"/>
      <c r="I41" s="76"/>
    </row>
    <row r="42" spans="1:9" ht="30" x14ac:dyDescent="0.25">
      <c r="A42" s="15" t="s">
        <v>50</v>
      </c>
      <c r="B42" s="71" t="s">
        <v>51</v>
      </c>
      <c r="C42" s="74">
        <v>5</v>
      </c>
      <c r="D42" s="80" t="s">
        <v>41</v>
      </c>
      <c r="E42" s="81"/>
      <c r="F42" s="80" t="str">
        <f>IF(ISBLANK(E42),"", PRODUCT(C42,E42))</f>
        <v/>
      </c>
      <c r="G42" s="76"/>
      <c r="H42" s="71"/>
      <c r="I42" s="71"/>
    </row>
    <row r="43" spans="1:9" x14ac:dyDescent="0.25">
      <c r="A43" s="15" t="s">
        <v>52</v>
      </c>
      <c r="B43" s="71" t="s">
        <v>53</v>
      </c>
      <c r="C43" s="74"/>
      <c r="D43" s="80"/>
      <c r="E43" s="71"/>
      <c r="F43" s="80"/>
      <c r="G43" s="71"/>
      <c r="H43" s="76"/>
      <c r="I43" s="76"/>
    </row>
    <row r="44" spans="1:9" x14ac:dyDescent="0.25">
      <c r="A44" s="15" t="s">
        <v>54</v>
      </c>
      <c r="B44" s="71" t="s">
        <v>55</v>
      </c>
      <c r="C44" s="74"/>
      <c r="D44" s="80"/>
      <c r="E44" s="71"/>
      <c r="F44" s="80"/>
      <c r="G44" s="71"/>
      <c r="H44" s="76"/>
      <c r="I44" s="76"/>
    </row>
    <row r="45" spans="1:9" x14ac:dyDescent="0.25">
      <c r="A45" s="15" t="s">
        <v>56</v>
      </c>
      <c r="B45" s="71" t="s">
        <v>57</v>
      </c>
      <c r="C45" s="74"/>
      <c r="D45" s="80"/>
      <c r="E45" s="71"/>
      <c r="F45" s="80"/>
      <c r="G45" s="71"/>
      <c r="H45" s="76"/>
      <c r="I45" s="76"/>
    </row>
    <row r="46" spans="1:9" x14ac:dyDescent="0.25">
      <c r="A46" s="15" t="s">
        <v>58</v>
      </c>
      <c r="B46" s="71" t="s">
        <v>59</v>
      </c>
      <c r="C46" s="74"/>
      <c r="D46" s="80"/>
      <c r="E46" s="71"/>
      <c r="F46" s="80"/>
      <c r="G46" s="71"/>
      <c r="H46" s="76"/>
      <c r="I46" s="76"/>
    </row>
    <row r="47" spans="1:9" ht="30" x14ac:dyDescent="0.25">
      <c r="E47" s="70" t="s">
        <v>60</v>
      </c>
      <c r="F47" s="79" t="str">
        <f>IF((COUNT(C37:C46)&lt;&gt;COUNT(F37:F46)),"", ROUND(SUM(F37:F46),2))</f>
        <v/>
      </c>
      <c r="G47" s="75" t="str">
        <f>IF((COUNT(C37:C46)&lt;&gt;COUNT(F37:F46)),"Neužpildytos visų objektų kainos", "")</f>
        <v>Neužpildytos visų objektų kainos</v>
      </c>
    </row>
    <row r="48" spans="1:9" ht="30" x14ac:dyDescent="0.25">
      <c r="C48" s="73" t="s">
        <v>61</v>
      </c>
      <c r="D48" s="82"/>
      <c r="E48" s="70" t="s">
        <v>62</v>
      </c>
      <c r="F48" s="79" t="str">
        <f>IF(OR(F47="",D48=""),"", ROUND(PRODUCT(D48,F47)/100,2))</f>
        <v/>
      </c>
      <c r="G48" s="75" t="str">
        <f>IF(D48="", "Nurodykite taikomą PVM dydį", "")</f>
        <v>Nurodykite taikomą PVM dydį</v>
      </c>
    </row>
    <row r="49" spans="1:9" x14ac:dyDescent="0.25">
      <c r="E49" s="70" t="s">
        <v>63</v>
      </c>
      <c r="F49" s="79">
        <f>IF(ISBLANK(F48), "", ROUND(SUM(F47:F48),2))</f>
        <v>0</v>
      </c>
    </row>
    <row r="53" spans="1:9" ht="30" x14ac:dyDescent="0.25">
      <c r="A53" s="12" t="s">
        <v>64</v>
      </c>
      <c r="B53" s="68" t="s">
        <v>65</v>
      </c>
    </row>
    <row r="55" spans="1:9" x14ac:dyDescent="0.25">
      <c r="A55" s="12" t="s">
        <v>28</v>
      </c>
    </row>
    <row r="56" spans="1:9" ht="45" x14ac:dyDescent="0.25">
      <c r="A56" s="14" t="s">
        <v>29</v>
      </c>
      <c r="B56" s="70" t="s">
        <v>30</v>
      </c>
      <c r="C56" s="73" t="s">
        <v>31</v>
      </c>
      <c r="D56" s="79" t="s">
        <v>32</v>
      </c>
      <c r="E56" s="70" t="s">
        <v>33</v>
      </c>
      <c r="F56" s="79" t="s">
        <v>34</v>
      </c>
      <c r="G56" s="70" t="s">
        <v>35</v>
      </c>
      <c r="H56" s="70" t="s">
        <v>36</v>
      </c>
      <c r="I56" s="70" t="s">
        <v>37</v>
      </c>
    </row>
    <row r="57" spans="1:9" ht="30" x14ac:dyDescent="0.25">
      <c r="A57" s="14" t="s">
        <v>66</v>
      </c>
      <c r="B57" s="70" t="s">
        <v>65</v>
      </c>
      <c r="C57" s="74"/>
      <c r="D57" s="80"/>
      <c r="E57" s="71"/>
      <c r="F57" s="80"/>
      <c r="G57" s="71"/>
      <c r="H57" s="71"/>
      <c r="I57" s="71"/>
    </row>
    <row r="58" spans="1:9" ht="30" x14ac:dyDescent="0.25">
      <c r="A58" s="15" t="s">
        <v>67</v>
      </c>
      <c r="B58" s="71" t="s">
        <v>68</v>
      </c>
      <c r="C58" s="74">
        <v>60</v>
      </c>
      <c r="D58" s="80" t="s">
        <v>41</v>
      </c>
      <c r="E58" s="81"/>
      <c r="F58" s="80" t="str">
        <f>IF(ISBLANK(E58),"", PRODUCT(C58,E58))</f>
        <v/>
      </c>
      <c r="G58" s="76"/>
      <c r="H58" s="71"/>
      <c r="I58" s="71"/>
    </row>
    <row r="59" spans="1:9" x14ac:dyDescent="0.25">
      <c r="A59" s="15" t="s">
        <v>69</v>
      </c>
      <c r="B59" s="71" t="s">
        <v>70</v>
      </c>
      <c r="C59" s="74"/>
      <c r="D59" s="80"/>
      <c r="E59" s="71"/>
      <c r="F59" s="80"/>
      <c r="G59" s="71"/>
      <c r="H59" s="76"/>
      <c r="I59" s="76"/>
    </row>
    <row r="60" spans="1:9" x14ac:dyDescent="0.25">
      <c r="A60" s="15" t="s">
        <v>71</v>
      </c>
      <c r="B60" s="71" t="s">
        <v>72</v>
      </c>
      <c r="C60" s="74"/>
      <c r="D60" s="80"/>
      <c r="E60" s="71"/>
      <c r="F60" s="80"/>
      <c r="G60" s="71"/>
      <c r="H60" s="76"/>
      <c r="I60" s="76"/>
    </row>
    <row r="61" spans="1:9" x14ac:dyDescent="0.25">
      <c r="A61" s="15" t="s">
        <v>73</v>
      </c>
      <c r="B61" s="71" t="s">
        <v>74</v>
      </c>
      <c r="C61" s="74"/>
      <c r="D61" s="80"/>
      <c r="E61" s="71"/>
      <c r="F61" s="80"/>
      <c r="G61" s="71"/>
      <c r="H61" s="76"/>
      <c r="I61" s="76"/>
    </row>
    <row r="62" spans="1:9" x14ac:dyDescent="0.25">
      <c r="A62" s="15" t="s">
        <v>75</v>
      </c>
      <c r="B62" s="71" t="s">
        <v>76</v>
      </c>
      <c r="C62" s="74"/>
      <c r="D62" s="80"/>
      <c r="E62" s="71"/>
      <c r="F62" s="80"/>
      <c r="G62" s="71"/>
      <c r="H62" s="76"/>
      <c r="I62" s="76"/>
    </row>
    <row r="63" spans="1:9" x14ac:dyDescent="0.25">
      <c r="A63" s="15" t="s">
        <v>77</v>
      </c>
      <c r="B63" s="71" t="s">
        <v>78</v>
      </c>
      <c r="C63" s="74"/>
      <c r="D63" s="80"/>
      <c r="E63" s="71"/>
      <c r="F63" s="80"/>
      <c r="G63" s="71"/>
      <c r="H63" s="76"/>
      <c r="I63" s="76"/>
    </row>
    <row r="64" spans="1:9" x14ac:dyDescent="0.25">
      <c r="A64" s="15" t="s">
        <v>79</v>
      </c>
      <c r="B64" s="71" t="s">
        <v>80</v>
      </c>
      <c r="C64" s="74"/>
      <c r="D64" s="80"/>
      <c r="E64" s="71"/>
      <c r="F64" s="80"/>
      <c r="G64" s="71"/>
      <c r="H64" s="76"/>
      <c r="I64" s="76"/>
    </row>
    <row r="65" spans="1:9" x14ac:dyDescent="0.25">
      <c r="A65" s="15" t="s">
        <v>81</v>
      </c>
      <c r="B65" s="71" t="s">
        <v>82</v>
      </c>
      <c r="C65" s="74"/>
      <c r="D65" s="80"/>
      <c r="E65" s="71"/>
      <c r="F65" s="80"/>
      <c r="G65" s="71"/>
      <c r="H65" s="76"/>
      <c r="I65" s="76"/>
    </row>
    <row r="66" spans="1:9" ht="30" x14ac:dyDescent="0.25">
      <c r="A66" s="15" t="s">
        <v>83</v>
      </c>
      <c r="B66" s="71" t="s">
        <v>84</v>
      </c>
      <c r="C66" s="74">
        <v>140</v>
      </c>
      <c r="D66" s="80" t="s">
        <v>41</v>
      </c>
      <c r="E66" s="81"/>
      <c r="F66" s="80" t="str">
        <f>IF(ISBLANK(E66),"", PRODUCT(C66,E66))</f>
        <v/>
      </c>
      <c r="G66" s="76"/>
      <c r="H66" s="71"/>
      <c r="I66" s="71"/>
    </row>
    <row r="67" spans="1:9" x14ac:dyDescent="0.25">
      <c r="A67" s="15" t="s">
        <v>85</v>
      </c>
      <c r="B67" s="71" t="s">
        <v>86</v>
      </c>
      <c r="C67" s="74"/>
      <c r="D67" s="80"/>
      <c r="E67" s="71"/>
      <c r="F67" s="80"/>
      <c r="G67" s="71"/>
      <c r="H67" s="76"/>
      <c r="I67" s="76"/>
    </row>
    <row r="68" spans="1:9" x14ac:dyDescent="0.25">
      <c r="A68" s="15" t="s">
        <v>87</v>
      </c>
      <c r="B68" s="71" t="s">
        <v>88</v>
      </c>
      <c r="C68" s="74"/>
      <c r="D68" s="80"/>
      <c r="E68" s="71"/>
      <c r="F68" s="80"/>
      <c r="G68" s="71"/>
      <c r="H68" s="76"/>
      <c r="I68" s="76"/>
    </row>
    <row r="69" spans="1:9" x14ac:dyDescent="0.25">
      <c r="A69" s="15" t="s">
        <v>89</v>
      </c>
      <c r="B69" s="71" t="s">
        <v>74</v>
      </c>
      <c r="C69" s="74"/>
      <c r="D69" s="80"/>
      <c r="E69" s="71"/>
      <c r="F69" s="80"/>
      <c r="G69" s="71"/>
      <c r="H69" s="76"/>
      <c r="I69" s="76"/>
    </row>
    <row r="70" spans="1:9" x14ac:dyDescent="0.25">
      <c r="A70" s="15" t="s">
        <v>90</v>
      </c>
      <c r="B70" s="71" t="s">
        <v>76</v>
      </c>
      <c r="C70" s="74"/>
      <c r="D70" s="80"/>
      <c r="E70" s="71"/>
      <c r="F70" s="80"/>
      <c r="G70" s="71"/>
      <c r="H70" s="76"/>
      <c r="I70" s="76"/>
    </row>
    <row r="71" spans="1:9" x14ac:dyDescent="0.25">
      <c r="A71" s="15" t="s">
        <v>91</v>
      </c>
      <c r="B71" s="71" t="s">
        <v>78</v>
      </c>
      <c r="C71" s="74"/>
      <c r="D71" s="80"/>
      <c r="E71" s="71"/>
      <c r="F71" s="80"/>
      <c r="G71" s="71"/>
      <c r="H71" s="76"/>
      <c r="I71" s="76"/>
    </row>
    <row r="72" spans="1:9" x14ac:dyDescent="0.25">
      <c r="A72" s="15" t="s">
        <v>92</v>
      </c>
      <c r="B72" s="71" t="s">
        <v>93</v>
      </c>
      <c r="C72" s="74"/>
      <c r="D72" s="80"/>
      <c r="E72" s="71"/>
      <c r="F72" s="80"/>
      <c r="G72" s="71"/>
      <c r="H72" s="76"/>
      <c r="I72" s="76"/>
    </row>
    <row r="73" spans="1:9" x14ac:dyDescent="0.25">
      <c r="A73" s="15" t="s">
        <v>94</v>
      </c>
      <c r="B73" s="71" t="s">
        <v>82</v>
      </c>
      <c r="C73" s="74"/>
      <c r="D73" s="80"/>
      <c r="E73" s="71"/>
      <c r="F73" s="80"/>
      <c r="G73" s="71"/>
      <c r="H73" s="76"/>
      <c r="I73" s="76"/>
    </row>
    <row r="74" spans="1:9" ht="30" x14ac:dyDescent="0.25">
      <c r="A74" s="15" t="s">
        <v>95</v>
      </c>
      <c r="B74" s="71" t="s">
        <v>96</v>
      </c>
      <c r="C74" s="74">
        <v>30</v>
      </c>
      <c r="D74" s="80" t="s">
        <v>41</v>
      </c>
      <c r="E74" s="81"/>
      <c r="F74" s="80" t="str">
        <f>IF(ISBLANK(E74),"", PRODUCT(C74,E74))</f>
        <v/>
      </c>
      <c r="G74" s="76"/>
      <c r="H74" s="71"/>
      <c r="I74" s="71"/>
    </row>
    <row r="75" spans="1:9" x14ac:dyDescent="0.25">
      <c r="A75" s="15" t="s">
        <v>97</v>
      </c>
      <c r="B75" s="71" t="s">
        <v>98</v>
      </c>
      <c r="C75" s="74"/>
      <c r="D75" s="80"/>
      <c r="E75" s="71"/>
      <c r="F75" s="80"/>
      <c r="G75" s="71"/>
      <c r="H75" s="76"/>
      <c r="I75" s="76"/>
    </row>
    <row r="76" spans="1:9" x14ac:dyDescent="0.25">
      <c r="A76" s="15" t="s">
        <v>99</v>
      </c>
      <c r="B76" s="71" t="s">
        <v>100</v>
      </c>
      <c r="C76" s="74"/>
      <c r="D76" s="80"/>
      <c r="E76" s="71"/>
      <c r="F76" s="80"/>
      <c r="G76" s="71"/>
      <c r="H76" s="76"/>
      <c r="I76" s="76"/>
    </row>
    <row r="77" spans="1:9" x14ac:dyDescent="0.25">
      <c r="A77" s="15" t="s">
        <v>101</v>
      </c>
      <c r="B77" s="71" t="s">
        <v>102</v>
      </c>
      <c r="C77" s="74"/>
      <c r="D77" s="80"/>
      <c r="E77" s="71"/>
      <c r="F77" s="80"/>
      <c r="G77" s="71"/>
      <c r="H77" s="76"/>
      <c r="I77" s="76"/>
    </row>
    <row r="78" spans="1:9" x14ac:dyDescent="0.25">
      <c r="A78" s="15" t="s">
        <v>103</v>
      </c>
      <c r="B78" s="71" t="s">
        <v>82</v>
      </c>
      <c r="C78" s="74"/>
      <c r="D78" s="80"/>
      <c r="E78" s="71"/>
      <c r="F78" s="80"/>
      <c r="G78" s="71"/>
      <c r="H78" s="76"/>
      <c r="I78" s="76"/>
    </row>
    <row r="79" spans="1:9" ht="30" x14ac:dyDescent="0.25">
      <c r="A79" s="15" t="s">
        <v>104</v>
      </c>
      <c r="B79" s="71" t="s">
        <v>105</v>
      </c>
      <c r="C79" s="74">
        <v>60</v>
      </c>
      <c r="D79" s="80" t="s">
        <v>41</v>
      </c>
      <c r="E79" s="81"/>
      <c r="F79" s="80" t="str">
        <f>IF(ISBLANK(E79),"", PRODUCT(C79,E79))</f>
        <v/>
      </c>
      <c r="G79" s="76"/>
      <c r="H79" s="71"/>
      <c r="I79" s="71"/>
    </row>
    <row r="80" spans="1:9" x14ac:dyDescent="0.25">
      <c r="A80" s="15" t="s">
        <v>106</v>
      </c>
      <c r="B80" s="71" t="s">
        <v>107</v>
      </c>
      <c r="C80" s="74"/>
      <c r="D80" s="80"/>
      <c r="E80" s="71"/>
      <c r="F80" s="80"/>
      <c r="G80" s="71"/>
      <c r="H80" s="76"/>
      <c r="I80" s="76"/>
    </row>
    <row r="81" spans="1:9" x14ac:dyDescent="0.25">
      <c r="A81" s="15" t="s">
        <v>108</v>
      </c>
      <c r="B81" s="71" t="s">
        <v>109</v>
      </c>
      <c r="C81" s="74"/>
      <c r="D81" s="80"/>
      <c r="E81" s="71"/>
      <c r="F81" s="80"/>
      <c r="G81" s="71"/>
      <c r="H81" s="76"/>
      <c r="I81" s="76"/>
    </row>
    <row r="82" spans="1:9" x14ac:dyDescent="0.25">
      <c r="A82" s="15" t="s">
        <v>110</v>
      </c>
      <c r="B82" s="71" t="s">
        <v>74</v>
      </c>
      <c r="C82" s="74"/>
      <c r="D82" s="80"/>
      <c r="E82" s="71"/>
      <c r="F82" s="80"/>
      <c r="G82" s="71"/>
      <c r="H82" s="76"/>
      <c r="I82" s="76"/>
    </row>
    <row r="83" spans="1:9" x14ac:dyDescent="0.25">
      <c r="A83" s="15" t="s">
        <v>111</v>
      </c>
      <c r="B83" s="71" t="s">
        <v>112</v>
      </c>
      <c r="C83" s="74"/>
      <c r="D83" s="80"/>
      <c r="E83" s="71"/>
      <c r="F83" s="80"/>
      <c r="G83" s="71"/>
      <c r="H83" s="76"/>
      <c r="I83" s="76"/>
    </row>
    <row r="84" spans="1:9" x14ac:dyDescent="0.25">
      <c r="A84" s="15" t="s">
        <v>113</v>
      </c>
      <c r="B84" s="71" t="s">
        <v>114</v>
      </c>
      <c r="C84" s="74"/>
      <c r="D84" s="80"/>
      <c r="E84" s="71"/>
      <c r="F84" s="80"/>
      <c r="G84" s="71"/>
      <c r="H84" s="76"/>
      <c r="I84" s="76"/>
    </row>
    <row r="85" spans="1:9" x14ac:dyDescent="0.25">
      <c r="A85" s="15" t="s">
        <v>115</v>
      </c>
      <c r="B85" s="71" t="s">
        <v>80</v>
      </c>
      <c r="C85" s="74"/>
      <c r="D85" s="80"/>
      <c r="E85" s="71"/>
      <c r="F85" s="80"/>
      <c r="G85" s="71"/>
      <c r="H85" s="76"/>
      <c r="I85" s="76"/>
    </row>
    <row r="86" spans="1:9" x14ac:dyDescent="0.25">
      <c r="A86" s="15" t="s">
        <v>116</v>
      </c>
      <c r="B86" s="71" t="s">
        <v>82</v>
      </c>
      <c r="C86" s="74"/>
      <c r="D86" s="80"/>
      <c r="E86" s="71"/>
      <c r="F86" s="80"/>
      <c r="G86" s="71"/>
      <c r="H86" s="76"/>
      <c r="I86" s="76"/>
    </row>
    <row r="87" spans="1:9" ht="30" x14ac:dyDescent="0.25">
      <c r="A87" s="15" t="s">
        <v>117</v>
      </c>
      <c r="B87" s="71" t="s">
        <v>118</v>
      </c>
      <c r="C87" s="74">
        <v>60</v>
      </c>
      <c r="D87" s="80" t="s">
        <v>41</v>
      </c>
      <c r="E87" s="81"/>
      <c r="F87" s="80" t="str">
        <f>IF(ISBLANK(E87),"", PRODUCT(C87,E87))</f>
        <v/>
      </c>
      <c r="G87" s="76"/>
      <c r="H87" s="71"/>
      <c r="I87" s="71"/>
    </row>
    <row r="88" spans="1:9" x14ac:dyDescent="0.25">
      <c r="A88" s="15" t="s">
        <v>119</v>
      </c>
      <c r="B88" s="71" t="s">
        <v>120</v>
      </c>
      <c r="C88" s="74"/>
      <c r="D88" s="80"/>
      <c r="E88" s="71"/>
      <c r="F88" s="80"/>
      <c r="G88" s="71"/>
      <c r="H88" s="76"/>
      <c r="I88" s="76"/>
    </row>
    <row r="89" spans="1:9" x14ac:dyDescent="0.25">
      <c r="A89" s="15" t="s">
        <v>121</v>
      </c>
      <c r="B89" s="71" t="s">
        <v>122</v>
      </c>
      <c r="C89" s="74"/>
      <c r="D89" s="80"/>
      <c r="E89" s="71"/>
      <c r="F89" s="80"/>
      <c r="G89" s="71"/>
      <c r="H89" s="76"/>
      <c r="I89" s="76"/>
    </row>
    <row r="90" spans="1:9" x14ac:dyDescent="0.25">
      <c r="A90" s="15" t="s">
        <v>123</v>
      </c>
      <c r="B90" s="71" t="s">
        <v>74</v>
      </c>
      <c r="C90" s="74"/>
      <c r="D90" s="80"/>
      <c r="E90" s="71"/>
      <c r="F90" s="80"/>
      <c r="G90" s="71"/>
      <c r="H90" s="76"/>
      <c r="I90" s="76"/>
    </row>
    <row r="91" spans="1:9" x14ac:dyDescent="0.25">
      <c r="A91" s="15" t="s">
        <v>124</v>
      </c>
      <c r="B91" s="71" t="s">
        <v>112</v>
      </c>
      <c r="C91" s="74"/>
      <c r="D91" s="80"/>
      <c r="E91" s="71"/>
      <c r="F91" s="80"/>
      <c r="G91" s="71"/>
      <c r="H91" s="76"/>
      <c r="I91" s="76"/>
    </row>
    <row r="92" spans="1:9" x14ac:dyDescent="0.25">
      <c r="A92" s="15" t="s">
        <v>125</v>
      </c>
      <c r="B92" s="71" t="s">
        <v>114</v>
      </c>
      <c r="C92" s="74"/>
      <c r="D92" s="80"/>
      <c r="E92" s="71"/>
      <c r="F92" s="80"/>
      <c r="G92" s="71"/>
      <c r="H92" s="76"/>
      <c r="I92" s="76"/>
    </row>
    <row r="93" spans="1:9" x14ac:dyDescent="0.25">
      <c r="A93" s="15" t="s">
        <v>126</v>
      </c>
      <c r="B93" s="71" t="s">
        <v>127</v>
      </c>
      <c r="C93" s="74"/>
      <c r="D93" s="80"/>
      <c r="E93" s="71"/>
      <c r="F93" s="80"/>
      <c r="G93" s="71"/>
      <c r="H93" s="76"/>
      <c r="I93" s="76"/>
    </row>
    <row r="94" spans="1:9" x14ac:dyDescent="0.25">
      <c r="A94" s="15" t="s">
        <v>128</v>
      </c>
      <c r="B94" s="71" t="s">
        <v>82</v>
      </c>
      <c r="C94" s="74"/>
      <c r="D94" s="80"/>
      <c r="E94" s="71"/>
      <c r="F94" s="80"/>
      <c r="G94" s="71"/>
      <c r="H94" s="76"/>
      <c r="I94" s="76"/>
    </row>
    <row r="95" spans="1:9" ht="30" x14ac:dyDescent="0.25">
      <c r="E95" s="70" t="s">
        <v>60</v>
      </c>
      <c r="F95" s="79" t="str">
        <f>IF((COUNT(C58:C94)&lt;&gt;COUNT(F58:F94)),"", ROUND(SUM(F58:F94),2))</f>
        <v/>
      </c>
      <c r="G95" s="75" t="str">
        <f>IF((COUNT(C58:C94)&lt;&gt;COUNT(F58:F94)),"Neužpildytos visų objektų kainos", "")</f>
        <v>Neužpildytos visų objektų kainos</v>
      </c>
    </row>
    <row r="96" spans="1:9" ht="30" x14ac:dyDescent="0.25">
      <c r="C96" s="73" t="s">
        <v>61</v>
      </c>
      <c r="D96" s="82"/>
      <c r="E96" s="70" t="s">
        <v>62</v>
      </c>
      <c r="F96" s="79" t="str">
        <f>IF(OR(F95="",D96=""),"", ROUND(PRODUCT(D96,F95)/100,2))</f>
        <v/>
      </c>
      <c r="G96" s="75" t="str">
        <f>IF(D96="", "Nurodykite taikomą PVM dydį", "")</f>
        <v>Nurodykite taikomą PVM dydį</v>
      </c>
    </row>
    <row r="97" spans="5:6" x14ac:dyDescent="0.25">
      <c r="E97" s="70" t="s">
        <v>63</v>
      </c>
      <c r="F97" s="79">
        <f>IF(ISBLANK(F96), "", ROUND(SUM(F95:F96),2))</f>
        <v>0</v>
      </c>
    </row>
  </sheetData>
  <sheetProtection algorithmName="SHA-512" hashValue="5QwWqQdMQxU3jxxqAPHAUkEQmYjxKAj/jiOn5V/v2EiMWmkr+GsyBelycYX+KuI3sCno4IchwpcRCbrI/8r5tw==" saltValue="L41ck+xDLv/BbmVypFz2v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129</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6"/>
      <c r="B4" s="6"/>
      <c r="C4" s="6"/>
      <c r="D4" s="6"/>
      <c r="E4" s="6"/>
      <c r="F4" s="6"/>
      <c r="G4" s="6"/>
      <c r="H4" s="6"/>
      <c r="I4" s="6"/>
      <c r="J4" s="6"/>
    </row>
    <row r="5" spans="1:11" ht="48" customHeight="1" x14ac:dyDescent="0.25">
      <c r="A5" s="51" t="s">
        <v>130</v>
      </c>
      <c r="B5" s="40"/>
      <c r="C5" s="38" t="s">
        <v>131</v>
      </c>
      <c r="D5" s="39"/>
      <c r="E5" s="40"/>
      <c r="F5" s="38" t="s">
        <v>132</v>
      </c>
      <c r="G5" s="39"/>
      <c r="H5" s="40"/>
      <c r="I5" s="38" t="s">
        <v>133</v>
      </c>
      <c r="J5" s="40"/>
      <c r="K5" s="8" t="s">
        <v>134</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9"/>
      <c r="B16" s="9"/>
      <c r="C16" s="9"/>
      <c r="D16" s="9"/>
      <c r="E16" s="9"/>
      <c r="F16" s="9"/>
      <c r="G16" s="9"/>
      <c r="H16" s="9"/>
      <c r="I16" s="9"/>
      <c r="J16" s="9"/>
      <c r="K16" s="10"/>
    </row>
    <row r="17" spans="1:11" ht="48.95" customHeight="1" x14ac:dyDescent="0.25">
      <c r="A17" s="49" t="s">
        <v>135</v>
      </c>
      <c r="B17" s="26"/>
      <c r="C17" s="26"/>
      <c r="D17" s="26"/>
      <c r="E17" s="26"/>
      <c r="F17" s="26"/>
      <c r="G17" s="26"/>
      <c r="H17" s="26"/>
      <c r="I17" s="26"/>
      <c r="J17" s="26"/>
      <c r="K17" s="26"/>
    </row>
    <row r="18" spans="1:11" ht="15.95" customHeight="1" thickBot="1" x14ac:dyDescent="0.3">
      <c r="A18" s="9"/>
      <c r="B18" s="9"/>
      <c r="C18" s="9"/>
      <c r="D18" s="9"/>
      <c r="E18" s="9"/>
      <c r="F18" s="9"/>
      <c r="G18" s="9"/>
      <c r="H18" s="9"/>
      <c r="I18" s="9"/>
      <c r="J18" s="9"/>
      <c r="K18" s="10"/>
    </row>
    <row r="19" spans="1:11" ht="48.95" customHeight="1" x14ac:dyDescent="0.25">
      <c r="A19" s="51" t="s">
        <v>30</v>
      </c>
      <c r="B19" s="40"/>
      <c r="C19" s="38" t="s">
        <v>131</v>
      </c>
      <c r="D19" s="39"/>
      <c r="E19" s="40"/>
      <c r="F19" s="38" t="s">
        <v>136</v>
      </c>
      <c r="G19" s="39"/>
      <c r="H19" s="40"/>
      <c r="I19" s="59" t="s">
        <v>133</v>
      </c>
      <c r="J19" s="57"/>
      <c r="K19" s="10"/>
    </row>
    <row r="20" spans="1:11" ht="48.95" customHeight="1" x14ac:dyDescent="0.25">
      <c r="A20" s="45"/>
      <c r="B20" s="25"/>
      <c r="C20" s="41"/>
      <c r="D20" s="42"/>
      <c r="E20" s="25"/>
      <c r="F20" s="41"/>
      <c r="G20" s="42"/>
      <c r="H20" s="25"/>
      <c r="I20" s="43"/>
      <c r="J20" s="44"/>
      <c r="K20" s="10"/>
    </row>
    <row r="21" spans="1:11" ht="48.95" customHeight="1" x14ac:dyDescent="0.25">
      <c r="A21" s="45"/>
      <c r="B21" s="25"/>
      <c r="C21" s="41"/>
      <c r="D21" s="42"/>
      <c r="E21" s="25"/>
      <c r="F21" s="41"/>
      <c r="G21" s="42"/>
      <c r="H21" s="25"/>
      <c r="I21" s="43"/>
      <c r="J21" s="44"/>
      <c r="K21" s="10"/>
    </row>
    <row r="22" spans="1:11" ht="48.95" customHeight="1" x14ac:dyDescent="0.25">
      <c r="A22" s="45"/>
      <c r="B22" s="25"/>
      <c r="C22" s="41"/>
      <c r="D22" s="42"/>
      <c r="E22" s="25"/>
      <c r="F22" s="41"/>
      <c r="G22" s="42"/>
      <c r="H22" s="25"/>
      <c r="I22" s="43"/>
      <c r="J22" s="44"/>
      <c r="K22" s="10"/>
    </row>
    <row r="23" spans="1:11" ht="48.95" customHeight="1" x14ac:dyDescent="0.25">
      <c r="A23" s="45"/>
      <c r="B23" s="25"/>
      <c r="C23" s="41"/>
      <c r="D23" s="42"/>
      <c r="E23" s="25"/>
      <c r="F23" s="41"/>
      <c r="G23" s="42"/>
      <c r="H23" s="25"/>
      <c r="I23" s="43"/>
      <c r="J23" s="44"/>
      <c r="K23" s="10"/>
    </row>
    <row r="24" spans="1:11" ht="48.95" customHeight="1" x14ac:dyDescent="0.25">
      <c r="A24" s="45"/>
      <c r="B24" s="25"/>
      <c r="C24" s="41"/>
      <c r="D24" s="42"/>
      <c r="E24" s="25"/>
      <c r="F24" s="41"/>
      <c r="G24" s="42"/>
      <c r="H24" s="25"/>
      <c r="I24" s="43"/>
      <c r="J24" s="44"/>
      <c r="K24" s="10"/>
    </row>
    <row r="25" spans="1:11" ht="48.95" customHeight="1" x14ac:dyDescent="0.25">
      <c r="A25" s="45"/>
      <c r="B25" s="25"/>
      <c r="C25" s="41"/>
      <c r="D25" s="42"/>
      <c r="E25" s="25"/>
      <c r="F25" s="41"/>
      <c r="G25" s="42"/>
      <c r="H25" s="25"/>
      <c r="I25" s="43"/>
      <c r="J25" s="44"/>
      <c r="K25" s="10"/>
    </row>
    <row r="26" spans="1:11" ht="48.95" customHeight="1" x14ac:dyDescent="0.25">
      <c r="A26" s="45"/>
      <c r="B26" s="25"/>
      <c r="C26" s="41"/>
      <c r="D26" s="42"/>
      <c r="E26" s="25"/>
      <c r="F26" s="41"/>
      <c r="G26" s="42"/>
      <c r="H26" s="25"/>
      <c r="I26" s="43"/>
      <c r="J26" s="44"/>
      <c r="K26" s="10"/>
    </row>
    <row r="27" spans="1:11" ht="48.95" customHeight="1" x14ac:dyDescent="0.25">
      <c r="A27" s="45"/>
      <c r="B27" s="25"/>
      <c r="C27" s="41"/>
      <c r="D27" s="42"/>
      <c r="E27" s="25"/>
      <c r="F27" s="41"/>
      <c r="G27" s="42"/>
      <c r="H27" s="25"/>
      <c r="I27" s="43"/>
      <c r="J27" s="44"/>
      <c r="K27" s="10"/>
    </row>
    <row r="28" spans="1:11" ht="48.95" customHeight="1" x14ac:dyDescent="0.25">
      <c r="A28" s="45"/>
      <c r="B28" s="25"/>
      <c r="C28" s="41"/>
      <c r="D28" s="42"/>
      <c r="E28" s="25"/>
      <c r="F28" s="41"/>
      <c r="G28" s="42"/>
      <c r="H28" s="25"/>
      <c r="I28" s="43"/>
      <c r="J28" s="44"/>
      <c r="K28" s="10"/>
    </row>
    <row r="29" spans="1:11" ht="48.95" customHeight="1" x14ac:dyDescent="0.25">
      <c r="A29" s="45"/>
      <c r="B29" s="25"/>
      <c r="C29" s="41"/>
      <c r="D29" s="42"/>
      <c r="E29" s="25"/>
      <c r="F29" s="41"/>
      <c r="G29" s="42"/>
      <c r="H29" s="25"/>
      <c r="I29" s="43"/>
      <c r="J29" s="44"/>
      <c r="K29" s="10"/>
    </row>
    <row r="31" spans="1:11" ht="33" customHeight="1" x14ac:dyDescent="0.25">
      <c r="A31" s="54"/>
      <c r="B31" s="26"/>
      <c r="C31" s="26"/>
      <c r="D31" s="26"/>
      <c r="E31" s="26"/>
      <c r="F31" s="26"/>
      <c r="G31" s="26"/>
      <c r="H31" s="26"/>
      <c r="I31" s="26"/>
      <c r="J31" s="26"/>
    </row>
    <row r="33" spans="1:10" ht="15.95" customHeight="1" x14ac:dyDescent="0.25">
      <c r="A33" s="63" t="s">
        <v>137</v>
      </c>
      <c r="B33" s="26"/>
      <c r="C33" s="26"/>
      <c r="D33" s="26"/>
      <c r="E33" s="26"/>
      <c r="F33" s="26"/>
      <c r="G33" s="26"/>
      <c r="H33" s="26"/>
      <c r="I33" s="26"/>
      <c r="J33" s="26"/>
    </row>
    <row r="34" spans="1:10" ht="15.95" customHeight="1" thickBot="1" x14ac:dyDescent="0.3"/>
    <row r="35" spans="1:10" ht="15.95" customHeight="1" x14ac:dyDescent="0.25">
      <c r="A35" s="7" t="s">
        <v>29</v>
      </c>
      <c r="B35" s="55" t="s">
        <v>138</v>
      </c>
      <c r="C35" s="39"/>
      <c r="D35" s="39"/>
      <c r="E35" s="39"/>
      <c r="F35" s="39"/>
      <c r="G35" s="40"/>
      <c r="H35" s="56" t="s">
        <v>139</v>
      </c>
      <c r="I35" s="39"/>
      <c r="J35" s="57"/>
    </row>
    <row r="36" spans="1:10" ht="48" customHeight="1" x14ac:dyDescent="0.25">
      <c r="A36" s="18" t="s">
        <v>140</v>
      </c>
      <c r="B36" s="47" t="s">
        <v>141</v>
      </c>
      <c r="C36" s="42"/>
      <c r="D36" s="42"/>
      <c r="E36" s="42"/>
      <c r="F36" s="42"/>
      <c r="G36" s="25"/>
      <c r="H36" s="50"/>
      <c r="I36" s="42"/>
      <c r="J36" s="44"/>
    </row>
    <row r="37" spans="1:10" ht="48" customHeight="1" x14ac:dyDescent="0.25">
      <c r="A37" s="18" t="s">
        <v>142</v>
      </c>
      <c r="B37" s="47" t="s">
        <v>143</v>
      </c>
      <c r="C37" s="42"/>
      <c r="D37" s="42"/>
      <c r="E37" s="42"/>
      <c r="F37" s="42"/>
      <c r="G37" s="25"/>
      <c r="H37" s="50"/>
      <c r="I37" s="42"/>
      <c r="J37" s="44"/>
    </row>
    <row r="38" spans="1:10" ht="48" customHeight="1" x14ac:dyDescent="0.25">
      <c r="A38" s="18" t="s">
        <v>144</v>
      </c>
      <c r="B38" s="47" t="s">
        <v>145</v>
      </c>
      <c r="C38" s="42"/>
      <c r="D38" s="42"/>
      <c r="E38" s="42"/>
      <c r="F38" s="42"/>
      <c r="G38" s="25"/>
      <c r="H38" s="50"/>
      <c r="I38" s="42"/>
      <c r="J38" s="44"/>
    </row>
    <row r="39" spans="1:10" ht="48" customHeight="1" x14ac:dyDescent="0.25">
      <c r="A39" s="18" t="s">
        <v>146</v>
      </c>
      <c r="B39" s="47" t="s">
        <v>147</v>
      </c>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148</v>
      </c>
      <c r="B48" s="26"/>
      <c r="C48" s="26"/>
      <c r="D48" s="26"/>
      <c r="E48" s="26"/>
      <c r="F48" s="26"/>
      <c r="G48" s="26"/>
      <c r="H48" s="26"/>
      <c r="I48" s="26"/>
      <c r="J48" s="26"/>
    </row>
    <row r="51" spans="1:10" x14ac:dyDescent="0.25">
      <c r="A51" s="46" t="s">
        <v>149</v>
      </c>
      <c r="B51" s="26"/>
      <c r="C51" s="26"/>
      <c r="D51" s="26"/>
      <c r="E51" s="52"/>
      <c r="F51" s="26"/>
      <c r="G51" s="26"/>
      <c r="H51" s="26"/>
      <c r="I51" s="26"/>
      <c r="J51" s="26"/>
    </row>
    <row r="53" spans="1:10" x14ac:dyDescent="0.25">
      <c r="A53" s="46" t="s">
        <v>150</v>
      </c>
      <c r="B53" s="26"/>
      <c r="C53" s="26"/>
      <c r="D53" s="26"/>
      <c r="E53" s="52"/>
      <c r="F53" s="26"/>
      <c r="G53" s="26"/>
      <c r="H53" s="26"/>
      <c r="I53" s="26"/>
      <c r="J53" s="26"/>
    </row>
    <row r="100" spans="1:1" ht="15.75" x14ac:dyDescent="0.25">
      <c r="A100" t="s">
        <v>151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2025-02-18T07:01:04Z</dcterms:modified>
</cp:coreProperties>
</file>