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autoCompressPictures="0"/>
  <mc:AlternateContent xmlns:mc="http://schemas.openxmlformats.org/markup-compatibility/2006">
    <mc:Choice Requires="x15">
      <x15ac:absPath xmlns:x15ac="http://schemas.microsoft.com/office/spreadsheetml/2010/11/ac" url="https://inagentura-my.sharepoint.com/personal/k_urbanavicius_inovacijuagentura_lt/Documents/Desktop/Inovacijų agentūra/2025 m/03 AK Integruotos komunikacijos paslaugų pirkimas 1147/02 Pirkimo doc/"/>
    </mc:Choice>
  </mc:AlternateContent>
  <xr:revisionPtr revIDLastSave="170" documentId="13_ncr:1_{391F8891-E368-4E53-BABD-00343D3A8E29}" xr6:coauthVersionLast="47" xr6:coauthVersionMax="47" xr10:uidLastSave="{FA3A8603-86D3-426D-B0DD-B8A5926F4800}"/>
  <bookViews>
    <workbookView xWindow="-96" yWindow="-96" windowWidth="23232" windowHeight="12552" tabRatio="500" xr2:uid="{00000000-000D-0000-FFFF-FFFF00000000}"/>
  </bookViews>
  <sheets>
    <sheet name="Pasiūlymas" sheetId="1" r:id="rId1"/>
  </sheets>
  <definedNames>
    <definedName name="__DdeLink__230_67869987" localSheetId="0">Pasiūlymas!#REF!</definedName>
    <definedName name="_GoBack" localSheetId="0">Pasiūlymas!#REF!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2" i="1" l="1"/>
  <c r="F13" i="1"/>
  <c r="F14" i="1"/>
  <c r="F15" i="1"/>
  <c r="F16" i="1"/>
  <c r="F17" i="1"/>
  <c r="F18" i="1"/>
  <c r="F19" i="1"/>
  <c r="F20" i="1"/>
  <c r="F21" i="1"/>
  <c r="F22" i="1"/>
  <c r="F23" i="1"/>
  <c r="F24" i="1"/>
  <c r="F25" i="1"/>
  <c r="F26" i="1"/>
  <c r="F27" i="1"/>
  <c r="F28" i="1"/>
  <c r="F29" i="1"/>
  <c r="F30" i="1"/>
  <c r="F31" i="1"/>
  <c r="F11" i="1"/>
  <c r="G32" i="1" l="1"/>
  <c r="G33" i="1" s="1"/>
  <c r="G34" i="1" s="1"/>
</calcChain>
</file>

<file path=xl/sharedStrings.xml><?xml version="1.0" encoding="utf-8"?>
<sst xmlns="http://schemas.openxmlformats.org/spreadsheetml/2006/main" count="66" uniqueCount="48">
  <si>
    <t>Pildo tiekėjas</t>
  </si>
  <si>
    <t>Paslaugų pavadinimas</t>
  </si>
  <si>
    <r>
      <rPr>
        <b/>
        <sz val="11"/>
        <rFont val="Tahoma"/>
        <family val="2"/>
      </rPr>
      <t>Eil. Nr</t>
    </r>
    <r>
      <rPr>
        <sz val="11"/>
        <rFont val="Tahoma"/>
        <family val="2"/>
      </rPr>
      <t>.</t>
    </r>
  </si>
  <si>
    <t xml:space="preserve">**Esant skirtingam tiekėjų PVM mokėtojų statusui, galutinės pasiūlymų kainos bus vertinamos atsižvelgiant į Viešųjų pirkimų tarnybos išaiškinimą: 
https://klausk.vpt.lt/hc/lt/articles/115005730785-Kaip-vertinti-pasi%C5%ABlymus-kai-tiek%C4%97j%C5%B3-statusas-pagal-PVM-mok%C4%97jim%C4%85-yra-nevienodas-
</t>
  </si>
  <si>
    <t>*Teikdamas pasiūlymą tiekėjas patvirtina, kad siūlomos paslaugos, apima ir atitinka Techninės specifikacijos reikalavimus.</t>
  </si>
  <si>
    <r>
      <t xml:space="preserve">Viso kiekio palyginamoji kaina EUR
 be PVM
</t>
    </r>
    <r>
      <rPr>
        <sz val="8"/>
        <color theme="1"/>
        <rFont val="Tahoma"/>
        <family val="2"/>
        <charset val="186"/>
      </rPr>
      <t>(D ir E stulpelių sandauga)</t>
    </r>
  </si>
  <si>
    <r>
      <t>PVM tarifas % (</t>
    </r>
    <r>
      <rPr>
        <b/>
        <sz val="11"/>
        <color rgb="FFFF0000"/>
        <rFont val="Tahoma"/>
        <family val="2"/>
        <charset val="186"/>
      </rPr>
      <t>įrašo tiekėjas</t>
    </r>
    <r>
      <rPr>
        <sz val="11"/>
        <color theme="1"/>
        <rFont val="Tahoma"/>
        <family val="2"/>
      </rPr>
      <t xml:space="preserve">, </t>
    </r>
    <r>
      <rPr>
        <b/>
        <sz val="11"/>
        <color theme="1"/>
        <rFont val="Tahoma"/>
        <family val="2"/>
        <charset val="186"/>
      </rPr>
      <t>pvz.: 21</t>
    </r>
    <r>
      <rPr>
        <sz val="11"/>
        <color theme="1"/>
        <rFont val="Tahoma"/>
        <family val="2"/>
      </rPr>
      <t>):</t>
    </r>
  </si>
  <si>
    <t>PVM** suma:</t>
  </si>
  <si>
    <t xml:space="preserve">Pasiūlymo palyginamoji kaina EUR be PVM:
</t>
  </si>
  <si>
    <t xml:space="preserve">Pasiūlymo palyginamoji kaina EUR su PVM:
</t>
  </si>
  <si>
    <t>***VšĮ "Inovacijų agentūra" nėra PVM mokėtoja.</t>
  </si>
  <si>
    <t>TIEKĖJO KAINOS PASIŪLYMAS</t>
  </si>
  <si>
    <t>Už pasiūlymą atsakingo asmens vardas, pavardė, El. pašto adresas</t>
  </si>
  <si>
    <t>Mato vnt.</t>
  </si>
  <si>
    <t>Val.</t>
  </si>
  <si>
    <t xml:space="preserve">Val. </t>
  </si>
  <si>
    <t>Vnt.</t>
  </si>
  <si>
    <t xml:space="preserve">Vnt. </t>
  </si>
  <si>
    <r>
      <t xml:space="preserve">1 kiekio vnt. įkainis EUR
 be PVM
</t>
    </r>
    <r>
      <rPr>
        <b/>
        <i/>
        <sz val="9"/>
        <color rgb="FFFF0000"/>
        <rFont val="Tahoma"/>
        <family val="2"/>
      </rPr>
      <t>Pildo tiekėjas</t>
    </r>
  </si>
  <si>
    <r>
      <t>****Jeigu tiekėjas PVM nemoka, jis turi nurodyti priežastį, kodėl PVM nėra mokamas (</t>
    </r>
    <r>
      <rPr>
        <sz val="8"/>
        <color rgb="FFFF0000"/>
        <rFont val="Tahoma"/>
        <family val="2"/>
        <charset val="186"/>
      </rPr>
      <t xml:space="preserve">pildo tiekėjas, jei PVM nėra mokamas) </t>
    </r>
    <r>
      <rPr>
        <sz val="8"/>
        <rFont val="Tahoma"/>
        <family val="2"/>
        <charset val="186"/>
      </rPr>
      <t>__________________________________________________________________________</t>
    </r>
    <r>
      <rPr>
        <sz val="8"/>
        <color rgb="FFFF0000"/>
        <rFont val="Tahoma"/>
        <family val="2"/>
        <charset val="186"/>
      </rPr>
      <t xml:space="preserve"> </t>
    </r>
    <r>
      <rPr>
        <sz val="8"/>
        <color theme="1"/>
        <rFont val="Tahoma"/>
        <family val="2"/>
        <charset val="186"/>
      </rPr>
      <t>________________________________________________________________________________________________ .</t>
    </r>
  </si>
  <si>
    <t>******1 lentelėje nurodyta pasiūlymo palyginamoji kaina yra skirta tik tiekėjų pasiūlymų palyginimui. Laimėjęs tiekėjas, sutarties galiojimo laikotarpiu teiks paslaugas pagal 1 lentelėje nurodytus paslaugų įkainius.</t>
  </si>
  <si>
    <t xml:space="preserve">Tiekėjo (ūkio subjektų grupės) pavadinimas, kodas (-ai): </t>
  </si>
  <si>
    <t>Orientacinis (palyginamasis) kiekis</t>
  </si>
  <si>
    <t>*****1 lentelėje nurodyti kiekiai yra orientaciniai, numatyti pasiūlymų palyginimui. Perkančioji organizacija neįsipareigoja nupirkti nurodyto orientacinio paslaugų kiekio. Nurodyti orientaciniai kiekiai gali keistis (didėti arba mažėti) priklausomai nuo perkančiosios organizacijos poreikio, neviršijant sutartyje su tiekėju numatytos pradinės sutarties vertės.</t>
  </si>
  <si>
    <t>Priedas Nr. 9 (Sutarties priedas Nr. 2)</t>
  </si>
  <si>
    <t>Integruotos komunikacijos paslaugų pirkimas 1147</t>
  </si>
  <si>
    <t>1 lentelė. Siūlomi paslaugų įkainiai.</t>
  </si>
  <si>
    <t xml:space="preserve">Konsultacijos strateginiais reklamos, informavimo, komunikacijos, įvaizdžio, prekių ženklų, kampanijų planavimo ir kitais susijusiais klausimais </t>
  </si>
  <si>
    <t>Konsultacijos krizių prevencijos ir valdymo klausimais</t>
  </si>
  <si>
    <t>Konsultacijos kitais klausimais: išorinės komunikacijos, kasdienės komunikacijos, rinkodaros, reklamos ar socialinių tinklų klausimais</t>
  </si>
  <si>
    <t>Komunikacijos, reklamos, rinkodaros ar socialinių tinklų strategijos sukūrimas</t>
  </si>
  <si>
    <t>Krizių prevencijos ir valdymo plano parengimas</t>
  </si>
  <si>
    <t>Komunikacijos, reklamos, rinkodaros ar socialinių tinklų plano parengimas</t>
  </si>
  <si>
    <t>Informacinis tekstas (straipsnis, pranešimas spaudai, komentaras, kitoks informacinio pobūdžio tekstas lietuvių arba anglų kalba, iki 1800 spaudos ženklų be tarpų)</t>
  </si>
  <si>
    <t>Kūrybinis tekstas (reklamai, brošiūroms, kvietimams, sveikinimams ir kitokio kūrybinio pobūdžio tekstams lietuvių arba anglų kalba, iki 1800 spaudos ženklų be tarpų)</t>
  </si>
  <si>
    <t>Socialinių tinklų įrašo rengimas (lietuvių arba anglų kalba iki 600 spaudos ženklų be tarpų)</t>
  </si>
  <si>
    <t>Prezentacijos rengimas lietuvių arba anglų kalba (20 skaidrių)</t>
  </si>
  <si>
    <t xml:space="preserve">Temos/straipsnio/komentaro inicijavimas bendroje ar verslo žiniasklaidos priemonėje. Paslauga apima pasiūlymo žiniasklaidai (pitch) parengimą ir kontaktavimą su žiniasklaidos priemone ir laikoma atlikta, kai inicijuota tema/straipsnis/komentaras paskelbtas žiniasklaidos priemonėje. </t>
  </si>
  <si>
    <t>Paslaugos, produkto ar rinkodaros, komunikacijos, reklamos kampanijos vizualinės linijos sukūrimas remiantis turimu vizualiniu identitetu</t>
  </si>
  <si>
    <t>Socialinių tinklų animuotų ir neanimuotų paveikslėlių dizaino kūrimas</t>
  </si>
  <si>
    <t>Reklaminių animuotų ir neanimuotų skydelių dizaino kūrimas</t>
  </si>
  <si>
    <t>Paveikslėlių ir kitų grafinių sprendimų adaptacija</t>
  </si>
  <si>
    <t>Brošiūrų, leidinių maketavimas</t>
  </si>
  <si>
    <t>Kitų reikalingų paveikslėlių ir grafinių sprendimų kūrimas</t>
  </si>
  <si>
    <t>Reprezentatyvaus filmuoto filmuko sukūrimas (scenarijus, lokacijos parinkimas, filmavimas, montavimas, įgarsinimas lietuvių arba anglų kalba, garso takelis, titrai; iki 3 min.)</t>
  </si>
  <si>
    <t xml:space="preserve">Renginio žiniasklaidai arba kitokio pobūdžio viešųjų ryšių renginio organizavimas (paslauga apima: temos ir pašnekovų parinkimas, datos ir vietos suderinimas su pašnekovais, pagrindinių renginio komunikacijos žinučių, tezių parengimas, reikalingų patalpų ir kitų priemonių organizavimas. Kviečiant žiniasklaidą į renginį, turi būti užtikrintas ne mažiau kaip 5 žiniasklaidos priemonių dalyvavimas renginyje). </t>
  </si>
  <si>
    <t>Pranešimo spaudai platinimas</t>
  </si>
  <si>
    <t>Su integruotos komunikacijos priemonėmis susijusių trečiųjų šalių paslaugų organizavimas (administravimas, valdymas), išskyrus eil. Nr. 19 nurodytas paslaugas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</si>
</sst>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b/>
      <i/>
      <sz val="11"/>
      <color rgb="FFFF0000"/>
      <name val="Tahoma"/>
      <family val="2"/>
    </font>
    <font>
      <sz val="11"/>
      <color theme="1"/>
      <name val="Tahoma"/>
      <family val="2"/>
    </font>
    <font>
      <b/>
      <sz val="11"/>
      <color theme="1"/>
      <name val="Tahoma"/>
      <family val="2"/>
    </font>
    <font>
      <b/>
      <sz val="11"/>
      <color rgb="FFFF0000"/>
      <name val="Tahoma"/>
      <family val="2"/>
    </font>
    <font>
      <sz val="11"/>
      <name val="Tahoma"/>
      <family val="2"/>
    </font>
    <font>
      <b/>
      <sz val="11"/>
      <name val="Tahoma"/>
      <family val="2"/>
    </font>
    <font>
      <b/>
      <sz val="9"/>
      <color theme="1"/>
      <name val="Tahoma"/>
      <family val="2"/>
    </font>
    <font>
      <b/>
      <i/>
      <sz val="9"/>
      <color rgb="FFFF0000"/>
      <name val="Tahoma"/>
      <family val="2"/>
    </font>
    <font>
      <b/>
      <sz val="11"/>
      <color theme="1"/>
      <name val="Tahoma"/>
      <family val="2"/>
      <charset val="186"/>
    </font>
    <font>
      <sz val="8"/>
      <color theme="1"/>
      <name val="Tahoma"/>
      <family val="2"/>
      <charset val="186"/>
    </font>
    <font>
      <sz val="8"/>
      <color theme="1"/>
      <name val="Tahoma"/>
      <family val="2"/>
    </font>
    <font>
      <sz val="9"/>
      <name val="Tahoma"/>
      <family val="2"/>
    </font>
    <font>
      <sz val="8"/>
      <name val="Tahoma"/>
      <family val="2"/>
      <charset val="186"/>
    </font>
    <font>
      <sz val="10"/>
      <color theme="1"/>
      <name val="Tahoma"/>
      <family val="2"/>
    </font>
    <font>
      <sz val="10"/>
      <name val="Tahoma"/>
      <family val="2"/>
    </font>
    <font>
      <b/>
      <sz val="10"/>
      <name val="Tahoma"/>
      <family val="2"/>
      <charset val="186"/>
    </font>
    <font>
      <b/>
      <sz val="10"/>
      <name val="Tahoma"/>
      <family val="2"/>
    </font>
    <font>
      <b/>
      <sz val="11"/>
      <color rgb="FFFF0000"/>
      <name val="Tahoma"/>
      <family val="2"/>
      <charset val="186"/>
    </font>
    <font>
      <sz val="8"/>
      <color rgb="FFFF0000"/>
      <name val="Tahoma"/>
      <family val="2"/>
      <charset val="186"/>
    </font>
    <font>
      <sz val="11"/>
      <color rgb="FF000000"/>
      <name val="Tahoma"/>
      <family val="2"/>
      <charset val="186"/>
    </font>
  </fonts>
  <fills count="6">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7">
    <xf numFmtId="0" fontId="0" fillId="0" borderId="0" xfId="0"/>
    <xf numFmtId="4" fontId="18" fillId="0" borderId="3" xfId="0" applyNumberFormat="1" applyFont="1" applyBorder="1" applyAlignment="1" applyProtection="1">
      <alignment horizontal="center" vertical="center" wrapText="1"/>
      <protection locked="0"/>
    </xf>
    <xf numFmtId="1" fontId="5" fillId="4" borderId="4" xfId="0" applyNumberFormat="1" applyFont="1" applyFill="1" applyBorder="1" applyAlignment="1" applyProtection="1">
      <alignment horizontal="center" vertical="center" wrapText="1"/>
      <protection locked="0"/>
    </xf>
    <xf numFmtId="0" fontId="5" fillId="0" borderId="0" xfId="0" applyFont="1"/>
    <xf numFmtId="0" fontId="5" fillId="0" borderId="0" xfId="0" applyFont="1" applyAlignment="1">
      <alignment wrapText="1"/>
    </xf>
    <xf numFmtId="0" fontId="5" fillId="0" borderId="0" xfId="0" applyFont="1" applyAlignment="1">
      <alignment horizontal="right"/>
    </xf>
    <xf numFmtId="0" fontId="6" fillId="0" borderId="0" xfId="0" applyFont="1" applyAlignment="1">
      <alignment horizontal="center"/>
    </xf>
    <xf numFmtId="0" fontId="7" fillId="0" borderId="0" xfId="0" applyFont="1" applyAlignment="1">
      <alignment horizontal="center"/>
    </xf>
    <xf numFmtId="0" fontId="6" fillId="4" borderId="0" xfId="0" applyFont="1" applyFill="1" applyAlignment="1">
      <alignment horizontal="left" wrapText="1"/>
    </xf>
    <xf numFmtId="0" fontId="4" fillId="4" borderId="0" xfId="0" applyFont="1" applyFill="1" applyAlignment="1">
      <alignment horizontal="left" wrapText="1"/>
    </xf>
    <xf numFmtId="0" fontId="5" fillId="4" borderId="0" xfId="0" applyFont="1" applyFill="1"/>
    <xf numFmtId="0" fontId="8" fillId="3" borderId="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6" fillId="4" borderId="0" xfId="0" applyFont="1" applyFill="1" applyAlignment="1">
      <alignment horizontal="center" vertical="center" wrapText="1"/>
    </xf>
    <xf numFmtId="0" fontId="8" fillId="0" borderId="3" xfId="0" quotePrefix="1" applyFont="1" applyBorder="1" applyAlignment="1">
      <alignment horizontal="center" vertical="center" wrapText="1"/>
    </xf>
    <xf numFmtId="0" fontId="23" fillId="0" borderId="3" xfId="0" applyFont="1" applyBorder="1" applyAlignment="1">
      <alignment horizontal="justify" vertical="top" wrapText="1"/>
    </xf>
    <xf numFmtId="0" fontId="23" fillId="0" borderId="3" xfId="0" applyFont="1" applyBorder="1" applyAlignment="1">
      <alignment horizontal="center" vertical="center" wrapText="1"/>
    </xf>
    <xf numFmtId="4" fontId="18" fillId="0" borderId="3" xfId="0" applyNumberFormat="1" applyFont="1" applyBorder="1" applyAlignment="1">
      <alignment horizontal="center" vertical="center" wrapText="1"/>
    </xf>
    <xf numFmtId="4" fontId="5" fillId="4" borderId="0" xfId="0" applyNumberFormat="1" applyFont="1" applyFill="1" applyAlignment="1">
      <alignment horizontal="center" vertical="center" wrapText="1"/>
    </xf>
    <xf numFmtId="0" fontId="5" fillId="0" borderId="0" xfId="0" applyFont="1" applyAlignment="1">
      <alignment vertical="center" wrapText="1"/>
    </xf>
    <xf numFmtId="4" fontId="5" fillId="4" borderId="3" xfId="0" applyNumberFormat="1" applyFont="1" applyFill="1" applyBorder="1" applyAlignment="1">
      <alignment horizontal="center" vertical="center" wrapText="1"/>
    </xf>
    <xf numFmtId="0" fontId="17" fillId="3" borderId="2" xfId="0" applyFont="1" applyFill="1" applyBorder="1" applyAlignment="1">
      <alignment horizontal="right" vertical="center" wrapText="1"/>
    </xf>
    <xf numFmtId="4" fontId="5" fillId="2" borderId="3" xfId="0" applyNumberFormat="1" applyFont="1" applyFill="1" applyBorder="1" applyAlignment="1">
      <alignment horizontal="center" vertical="center"/>
    </xf>
    <xf numFmtId="4" fontId="12" fillId="5" borderId="3" xfId="0" applyNumberFormat="1" applyFont="1" applyFill="1" applyBorder="1" applyAlignment="1">
      <alignment horizontal="center" vertical="center"/>
    </xf>
    <xf numFmtId="0" fontId="14" fillId="0" borderId="0" xfId="0" applyFont="1" applyAlignment="1">
      <alignment horizontal="left" vertical="top"/>
    </xf>
    <xf numFmtId="0" fontId="5" fillId="0" borderId="0" xfId="0" applyFont="1" applyAlignment="1">
      <alignment horizontal="center"/>
    </xf>
    <xf numFmtId="0" fontId="12" fillId="3" borderId="1" xfId="0" applyFont="1" applyFill="1" applyBorder="1" applyAlignment="1">
      <alignment horizontal="left" vertical="top" wrapText="1"/>
    </xf>
    <xf numFmtId="0" fontId="12" fillId="3" borderId="2" xfId="0" applyFont="1" applyFill="1" applyBorder="1" applyAlignment="1">
      <alignment horizontal="left" vertical="top" wrapText="1"/>
    </xf>
    <xf numFmtId="0" fontId="4" fillId="4" borderId="3" xfId="0" applyFont="1" applyFill="1" applyBorder="1" applyAlignment="1" applyProtection="1">
      <alignment horizontal="left" vertical="top" wrapText="1"/>
      <protection locked="0"/>
    </xf>
    <xf numFmtId="0" fontId="6" fillId="0" borderId="0" xfId="0" applyFont="1" applyAlignment="1">
      <alignment horizontal="left"/>
    </xf>
    <xf numFmtId="0" fontId="6" fillId="0" borderId="0" xfId="0" applyFont="1" applyAlignment="1">
      <alignment horizontal="center"/>
    </xf>
    <xf numFmtId="0" fontId="5" fillId="0" borderId="0" xfId="0" applyFont="1" applyAlignment="1">
      <alignment horizontal="left" vertical="top"/>
    </xf>
    <xf numFmtId="0" fontId="1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13" fillId="0" borderId="0" xfId="0" applyFont="1" applyAlignment="1">
      <alignment horizontal="left" vertical="top" wrapText="1"/>
    </xf>
    <xf numFmtId="0" fontId="14" fillId="0" borderId="0" xfId="0" applyFont="1" applyAlignment="1">
      <alignment horizontal="left" vertical="top"/>
    </xf>
    <xf numFmtId="0" fontId="6" fillId="0" borderId="0" xfId="0" applyFont="1" applyAlignment="1">
      <alignment horizontal="left" vertical="top" wrapText="1"/>
    </xf>
    <xf numFmtId="0" fontId="14" fillId="0" borderId="0" xfId="0" applyFont="1" applyAlignment="1">
      <alignment horizontal="left" vertical="top" wrapText="1"/>
    </xf>
    <xf numFmtId="0" fontId="16" fillId="0" borderId="0" xfId="0" quotePrefix="1" applyFont="1" applyAlignment="1">
      <alignment horizontal="left" vertical="top" wrapText="1"/>
    </xf>
    <xf numFmtId="0" fontId="15" fillId="0" borderId="7" xfId="0" quotePrefix="1" applyFont="1" applyBorder="1" applyAlignment="1">
      <alignment horizontal="left" vertical="top" wrapText="1"/>
    </xf>
    <xf numFmtId="0" fontId="6" fillId="3" borderId="3" xfId="0" applyFont="1" applyFill="1" applyBorder="1" applyAlignment="1">
      <alignment horizontal="right" vertical="top" wrapText="1"/>
    </xf>
    <xf numFmtId="0" fontId="6" fillId="3" borderId="6" xfId="0" applyFont="1" applyFill="1" applyBorder="1" applyAlignment="1">
      <alignment horizontal="right" vertical="top" wrapText="1"/>
    </xf>
    <xf numFmtId="0" fontId="6" fillId="3" borderId="8" xfId="0" applyFont="1" applyFill="1" applyBorder="1" applyAlignment="1">
      <alignment horizontal="right" vertical="top" wrapText="1"/>
    </xf>
    <xf numFmtId="0" fontId="5" fillId="3" borderId="1" xfId="0" applyFont="1" applyFill="1" applyBorder="1" applyAlignment="1">
      <alignment horizontal="right" vertical="top" wrapText="1"/>
    </xf>
    <xf numFmtId="0" fontId="5" fillId="3" borderId="5" xfId="0" applyFont="1" applyFill="1" applyBorder="1" applyAlignment="1">
      <alignment horizontal="right" vertical="top" wrapText="1"/>
    </xf>
  </cellXfs>
  <cellStyles count="15">
    <cellStyle name="Followed Hyperlink" xfId="6" builtinId="9" hidden="1"/>
    <cellStyle name="Followed Hyperlink" xfId="12" builtinId="9" hidden="1"/>
    <cellStyle name="Followed Hyperlink" xfId="10" builtinId="9" hidden="1"/>
    <cellStyle name="Followed Hyperlink" xfId="2" builtinId="9" hidden="1"/>
    <cellStyle name="Followed Hyperlink" xfId="14" builtinId="9" hidden="1"/>
    <cellStyle name="Followed Hyperlink" xfId="4" builtinId="9" hidden="1"/>
    <cellStyle name="Followed Hyperlink" xfId="8" builtinId="9" hidden="1"/>
    <cellStyle name="Hyperlink" xfId="13" builtinId="8" hidden="1"/>
    <cellStyle name="Hyperlink" xfId="5" builtinId="8" hidden="1"/>
    <cellStyle name="Hyperlink" xfId="7" builtinId="8" hidden="1"/>
    <cellStyle name="Hyperlink" xfId="9" builtinId="8" hidden="1"/>
    <cellStyle name="Hyperlink" xfId="11" builtinId="8" hidden="1"/>
    <cellStyle name="Hyperlink" xfId="3" builtinId="8" hidden="1"/>
    <cellStyle name="Hyperlink" xfId="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showGridLines="0" tabSelected="1" zoomScaleNormal="100" zoomScaleSheetLayoutView="100" zoomScalePageLayoutView="150" workbookViewId="0">
      <selection activeCell="C6" sqref="C6:H6"/>
    </sheetView>
  </sheetViews>
  <sheetFormatPr defaultColWidth="10.84765625" defaultRowHeight="13.8" x14ac:dyDescent="0.45"/>
  <cols>
    <col min="1" max="1" width="5.34765625" style="3" customWidth="1"/>
    <col min="2" max="2" width="57.5" style="4" customWidth="1"/>
    <col min="3" max="3" width="13.34765625" style="3" customWidth="1"/>
    <col min="4" max="4" width="14.546875" style="3" customWidth="1"/>
    <col min="5" max="5" width="13.34765625" style="3" customWidth="1"/>
    <col min="6" max="6" width="17.09765625" style="3" customWidth="1"/>
    <col min="7" max="7" width="12.5" style="27" customWidth="1"/>
    <col min="8" max="16384" width="10.84765625" style="3"/>
  </cols>
  <sheetData>
    <row r="1" spans="1:8" x14ac:dyDescent="0.45">
      <c r="C1" s="5"/>
      <c r="D1" s="5"/>
      <c r="E1" s="33" t="s">
        <v>24</v>
      </c>
      <c r="F1" s="33"/>
      <c r="G1" s="33"/>
    </row>
    <row r="2" spans="1:8" x14ac:dyDescent="0.45">
      <c r="A2" s="32" t="s">
        <v>11</v>
      </c>
      <c r="B2" s="32"/>
      <c r="C2" s="32"/>
      <c r="D2" s="32"/>
      <c r="E2" s="32"/>
      <c r="F2" s="32"/>
      <c r="G2" s="32"/>
    </row>
    <row r="3" spans="1:8" x14ac:dyDescent="0.45">
      <c r="A3" s="6"/>
      <c r="B3" s="7"/>
      <c r="C3" s="6"/>
      <c r="D3" s="6"/>
      <c r="E3" s="6"/>
      <c r="F3" s="6"/>
      <c r="G3" s="6"/>
    </row>
    <row r="4" spans="1:8" ht="15.75" customHeight="1" x14ac:dyDescent="0.45">
      <c r="A4" s="31" t="s">
        <v>25</v>
      </c>
      <c r="B4" s="31"/>
      <c r="C4" s="31"/>
      <c r="D4" s="31"/>
      <c r="E4" s="31"/>
      <c r="F4" s="31"/>
      <c r="G4" s="31"/>
      <c r="H4" s="31"/>
    </row>
    <row r="5" spans="1:8" x14ac:dyDescent="0.45">
      <c r="A5" s="6"/>
      <c r="B5" s="6"/>
      <c r="C5" s="6"/>
      <c r="D5" s="6"/>
      <c r="E5" s="6"/>
      <c r="F5" s="6"/>
      <c r="G5" s="6"/>
    </row>
    <row r="6" spans="1:8" ht="17.25" customHeight="1" x14ac:dyDescent="0.45">
      <c r="A6" s="28" t="s">
        <v>21</v>
      </c>
      <c r="B6" s="29"/>
      <c r="C6" s="30" t="s">
        <v>0</v>
      </c>
      <c r="D6" s="30"/>
      <c r="E6" s="30"/>
      <c r="F6" s="30"/>
      <c r="G6" s="30"/>
      <c r="H6" s="30"/>
    </row>
    <row r="7" spans="1:8" ht="19.5" customHeight="1" x14ac:dyDescent="0.45">
      <c r="A7" s="28" t="s">
        <v>12</v>
      </c>
      <c r="B7" s="29"/>
      <c r="C7" s="30" t="s">
        <v>0</v>
      </c>
      <c r="D7" s="30"/>
      <c r="E7" s="30"/>
      <c r="F7" s="30"/>
      <c r="G7" s="30"/>
      <c r="H7" s="30"/>
    </row>
    <row r="8" spans="1:8" s="10" customFormat="1" ht="17.25" customHeight="1" x14ac:dyDescent="0.45">
      <c r="A8" s="8"/>
      <c r="B8" s="8"/>
      <c r="C8" s="9"/>
      <c r="D8" s="9"/>
      <c r="E8" s="9"/>
      <c r="F8" s="9"/>
      <c r="G8" s="9"/>
      <c r="H8" s="9"/>
    </row>
    <row r="9" spans="1:8" ht="15" customHeight="1" x14ac:dyDescent="0.45">
      <c r="A9" s="38" t="s">
        <v>26</v>
      </c>
      <c r="B9" s="38"/>
      <c r="C9" s="38"/>
      <c r="D9" s="38"/>
      <c r="E9" s="38"/>
      <c r="F9" s="38"/>
      <c r="G9" s="38"/>
      <c r="H9" s="38"/>
    </row>
    <row r="10" spans="1:8" s="4" customFormat="1" ht="64.8" customHeight="1" x14ac:dyDescent="0.45">
      <c r="A10" s="11" t="s">
        <v>2</v>
      </c>
      <c r="B10" s="12" t="s">
        <v>1</v>
      </c>
      <c r="C10" s="12" t="s">
        <v>13</v>
      </c>
      <c r="D10" s="13" t="s">
        <v>22</v>
      </c>
      <c r="E10" s="14" t="s">
        <v>18</v>
      </c>
      <c r="F10" s="14" t="s">
        <v>5</v>
      </c>
      <c r="G10" s="15"/>
    </row>
    <row r="11" spans="1:8" s="21" customFormat="1" ht="43.5" customHeight="1" x14ac:dyDescent="0.6">
      <c r="A11" s="16">
        <v>1</v>
      </c>
      <c r="B11" s="17" t="s">
        <v>27</v>
      </c>
      <c r="C11" s="18" t="s">
        <v>14</v>
      </c>
      <c r="D11" s="18">
        <v>300</v>
      </c>
      <c r="E11" s="1"/>
      <c r="F11" s="19">
        <f>E11*D11</f>
        <v>0</v>
      </c>
      <c r="G11" s="20"/>
    </row>
    <row r="12" spans="1:8" s="21" customFormat="1" ht="23.7" customHeight="1" x14ac:dyDescent="0.6">
      <c r="A12" s="16">
        <v>2</v>
      </c>
      <c r="B12" s="17" t="s">
        <v>28</v>
      </c>
      <c r="C12" s="18" t="s">
        <v>14</v>
      </c>
      <c r="D12" s="18">
        <v>300</v>
      </c>
      <c r="E12" s="1"/>
      <c r="F12" s="19">
        <f t="shared" ref="F12:F31" si="0">E12*D12</f>
        <v>0</v>
      </c>
      <c r="G12" s="20"/>
    </row>
    <row r="13" spans="1:8" s="21" customFormat="1" ht="28.8" customHeight="1" x14ac:dyDescent="0.6">
      <c r="A13" s="16">
        <v>3</v>
      </c>
      <c r="B13" s="17" t="s">
        <v>29</v>
      </c>
      <c r="C13" s="18" t="s">
        <v>15</v>
      </c>
      <c r="D13" s="18">
        <v>2400</v>
      </c>
      <c r="E13" s="1"/>
      <c r="F13" s="19">
        <f t="shared" si="0"/>
        <v>0</v>
      </c>
      <c r="G13" s="20"/>
    </row>
    <row r="14" spans="1:8" s="21" customFormat="1" ht="28.8" customHeight="1" x14ac:dyDescent="0.6">
      <c r="A14" s="16">
        <v>4</v>
      </c>
      <c r="B14" s="17" t="s">
        <v>30</v>
      </c>
      <c r="C14" s="18" t="s">
        <v>16</v>
      </c>
      <c r="D14" s="18">
        <v>15</v>
      </c>
      <c r="E14" s="1"/>
      <c r="F14" s="19">
        <f t="shared" si="0"/>
        <v>0</v>
      </c>
      <c r="G14" s="20"/>
    </row>
    <row r="15" spans="1:8" s="21" customFormat="1" ht="24.6" customHeight="1" x14ac:dyDescent="0.6">
      <c r="A15" s="16">
        <v>5</v>
      </c>
      <c r="B15" s="17" t="s">
        <v>31</v>
      </c>
      <c r="C15" s="18" t="s">
        <v>17</v>
      </c>
      <c r="D15" s="18">
        <v>4</v>
      </c>
      <c r="E15" s="1"/>
      <c r="F15" s="19">
        <f t="shared" si="0"/>
        <v>0</v>
      </c>
      <c r="G15" s="20"/>
    </row>
    <row r="16" spans="1:8" s="21" customFormat="1" ht="30.9" customHeight="1" x14ac:dyDescent="0.6">
      <c r="A16" s="16">
        <v>6</v>
      </c>
      <c r="B16" s="17" t="s">
        <v>32</v>
      </c>
      <c r="C16" s="18" t="s">
        <v>17</v>
      </c>
      <c r="D16" s="18">
        <v>60</v>
      </c>
      <c r="E16" s="1"/>
      <c r="F16" s="19">
        <f t="shared" si="0"/>
        <v>0</v>
      </c>
      <c r="G16" s="20"/>
    </row>
    <row r="17" spans="1:7" s="21" customFormat="1" ht="42.9" customHeight="1" x14ac:dyDescent="0.6">
      <c r="A17" s="16">
        <v>7</v>
      </c>
      <c r="B17" s="17" t="s">
        <v>33</v>
      </c>
      <c r="C17" s="18" t="s">
        <v>17</v>
      </c>
      <c r="D17" s="18">
        <v>1300</v>
      </c>
      <c r="E17" s="1"/>
      <c r="F17" s="19">
        <f t="shared" si="0"/>
        <v>0</v>
      </c>
      <c r="G17" s="20"/>
    </row>
    <row r="18" spans="1:7" s="21" customFormat="1" ht="42" customHeight="1" x14ac:dyDescent="0.6">
      <c r="A18" s="16">
        <v>8</v>
      </c>
      <c r="B18" s="17" t="s">
        <v>34</v>
      </c>
      <c r="C18" s="18" t="s">
        <v>16</v>
      </c>
      <c r="D18" s="18">
        <v>155</v>
      </c>
      <c r="E18" s="1"/>
      <c r="F18" s="19">
        <f t="shared" si="0"/>
        <v>0</v>
      </c>
      <c r="G18" s="20"/>
    </row>
    <row r="19" spans="1:7" s="21" customFormat="1" ht="30.9" customHeight="1" x14ac:dyDescent="0.6">
      <c r="A19" s="16">
        <v>9</v>
      </c>
      <c r="B19" s="17" t="s">
        <v>35</v>
      </c>
      <c r="C19" s="18" t="s">
        <v>16</v>
      </c>
      <c r="D19" s="18">
        <v>1800</v>
      </c>
      <c r="E19" s="1"/>
      <c r="F19" s="19">
        <f t="shared" si="0"/>
        <v>0</v>
      </c>
      <c r="G19" s="20"/>
    </row>
    <row r="20" spans="1:7" s="21" customFormat="1" ht="23.4" customHeight="1" x14ac:dyDescent="0.6">
      <c r="A20" s="16">
        <v>10</v>
      </c>
      <c r="B20" s="17" t="s">
        <v>36</v>
      </c>
      <c r="C20" s="18" t="s">
        <v>17</v>
      </c>
      <c r="D20" s="18">
        <v>50</v>
      </c>
      <c r="E20" s="1"/>
      <c r="F20" s="19">
        <f t="shared" si="0"/>
        <v>0</v>
      </c>
      <c r="G20" s="20"/>
    </row>
    <row r="21" spans="1:7" s="21" customFormat="1" ht="69.599999999999994" customHeight="1" x14ac:dyDescent="0.6">
      <c r="A21" s="16">
        <v>11</v>
      </c>
      <c r="B21" s="17" t="s">
        <v>37</v>
      </c>
      <c r="C21" s="18" t="s">
        <v>16</v>
      </c>
      <c r="D21" s="18">
        <v>350</v>
      </c>
      <c r="E21" s="1"/>
      <c r="F21" s="19">
        <f t="shared" si="0"/>
        <v>0</v>
      </c>
      <c r="G21" s="20"/>
    </row>
    <row r="22" spans="1:7" s="21" customFormat="1" ht="42.3" customHeight="1" x14ac:dyDescent="0.6">
      <c r="A22" s="16">
        <v>12</v>
      </c>
      <c r="B22" s="17" t="s">
        <v>38</v>
      </c>
      <c r="C22" s="18" t="s">
        <v>16</v>
      </c>
      <c r="D22" s="18">
        <v>50</v>
      </c>
      <c r="E22" s="1"/>
      <c r="F22" s="19">
        <f t="shared" si="0"/>
        <v>0</v>
      </c>
      <c r="G22" s="20"/>
    </row>
    <row r="23" spans="1:7" s="21" customFormat="1" ht="22.8" customHeight="1" x14ac:dyDescent="0.6">
      <c r="A23" s="16">
        <v>13</v>
      </c>
      <c r="B23" s="17" t="s">
        <v>39</v>
      </c>
      <c r="C23" s="18" t="s">
        <v>16</v>
      </c>
      <c r="D23" s="18">
        <v>1800</v>
      </c>
      <c r="E23" s="1"/>
      <c r="F23" s="19">
        <f t="shared" si="0"/>
        <v>0</v>
      </c>
      <c r="G23" s="20"/>
    </row>
    <row r="24" spans="1:7" s="21" customFormat="1" ht="24" customHeight="1" x14ac:dyDescent="0.6">
      <c r="A24" s="16">
        <v>14</v>
      </c>
      <c r="B24" s="17" t="s">
        <v>40</v>
      </c>
      <c r="C24" s="18" t="s">
        <v>16</v>
      </c>
      <c r="D24" s="18">
        <v>600</v>
      </c>
      <c r="E24" s="1"/>
      <c r="F24" s="19">
        <f t="shared" si="0"/>
        <v>0</v>
      </c>
      <c r="G24" s="20"/>
    </row>
    <row r="25" spans="1:7" s="21" customFormat="1" ht="25.2" customHeight="1" x14ac:dyDescent="0.6">
      <c r="A25" s="16">
        <v>15</v>
      </c>
      <c r="B25" s="17" t="s">
        <v>41</v>
      </c>
      <c r="C25" s="18" t="s">
        <v>16</v>
      </c>
      <c r="D25" s="18">
        <v>150</v>
      </c>
      <c r="E25" s="1"/>
      <c r="F25" s="19">
        <f t="shared" si="0"/>
        <v>0</v>
      </c>
      <c r="G25" s="20"/>
    </row>
    <row r="26" spans="1:7" s="21" customFormat="1" ht="25.8" customHeight="1" x14ac:dyDescent="0.6">
      <c r="A26" s="16">
        <v>16</v>
      </c>
      <c r="B26" s="17" t="s">
        <v>42</v>
      </c>
      <c r="C26" s="18" t="s">
        <v>14</v>
      </c>
      <c r="D26" s="18">
        <v>200</v>
      </c>
      <c r="E26" s="1"/>
      <c r="F26" s="19">
        <f t="shared" si="0"/>
        <v>0</v>
      </c>
      <c r="G26" s="20"/>
    </row>
    <row r="27" spans="1:7" s="21" customFormat="1" ht="26.7" customHeight="1" x14ac:dyDescent="0.6">
      <c r="A27" s="16">
        <v>17</v>
      </c>
      <c r="B27" s="17" t="s">
        <v>43</v>
      </c>
      <c r="C27" s="18" t="s">
        <v>14</v>
      </c>
      <c r="D27" s="18">
        <v>200</v>
      </c>
      <c r="E27" s="1"/>
      <c r="F27" s="19">
        <f t="shared" si="0"/>
        <v>0</v>
      </c>
      <c r="G27" s="20"/>
    </row>
    <row r="28" spans="1:7" s="21" customFormat="1" ht="46.2" customHeight="1" x14ac:dyDescent="0.6">
      <c r="A28" s="16">
        <v>18</v>
      </c>
      <c r="B28" s="17" t="s">
        <v>44</v>
      </c>
      <c r="C28" s="18" t="s">
        <v>16</v>
      </c>
      <c r="D28" s="18">
        <v>20</v>
      </c>
      <c r="E28" s="1"/>
      <c r="F28" s="19">
        <f t="shared" si="0"/>
        <v>0</v>
      </c>
      <c r="G28" s="20"/>
    </row>
    <row r="29" spans="1:7" s="21" customFormat="1" ht="30" customHeight="1" x14ac:dyDescent="0.6">
      <c r="A29" s="16">
        <v>19</v>
      </c>
      <c r="B29" s="17" t="s">
        <v>45</v>
      </c>
      <c r="C29" s="18" t="s">
        <v>17</v>
      </c>
      <c r="D29" s="18">
        <v>30</v>
      </c>
      <c r="E29" s="1"/>
      <c r="F29" s="19">
        <f t="shared" si="0"/>
        <v>0</v>
      </c>
      <c r="G29" s="20"/>
    </row>
    <row r="30" spans="1:7" s="21" customFormat="1" ht="43.2" customHeight="1" x14ac:dyDescent="0.6">
      <c r="A30" s="16">
        <v>20</v>
      </c>
      <c r="B30" s="17" t="s">
        <v>47</v>
      </c>
      <c r="C30" s="18" t="s">
        <v>15</v>
      </c>
      <c r="D30" s="18">
        <v>3815</v>
      </c>
      <c r="E30" s="1"/>
      <c r="F30" s="19">
        <f t="shared" si="0"/>
        <v>0</v>
      </c>
      <c r="G30" s="20"/>
    </row>
    <row r="31" spans="1:7" s="21" customFormat="1" ht="27" customHeight="1" x14ac:dyDescent="0.6">
      <c r="A31" s="16">
        <v>21</v>
      </c>
      <c r="B31" s="17" t="s">
        <v>46</v>
      </c>
      <c r="C31" s="18" t="s">
        <v>16</v>
      </c>
      <c r="D31" s="18">
        <v>1300</v>
      </c>
      <c r="E31" s="1"/>
      <c r="F31" s="19">
        <f t="shared" si="0"/>
        <v>0</v>
      </c>
      <c r="G31" s="20"/>
    </row>
    <row r="32" spans="1:7" s="21" customFormat="1" ht="22.5" customHeight="1" x14ac:dyDescent="0.6">
      <c r="A32" s="40" t="s">
        <v>4</v>
      </c>
      <c r="B32" s="41"/>
      <c r="C32" s="43" t="s">
        <v>8</v>
      </c>
      <c r="D32" s="43"/>
      <c r="E32" s="44"/>
      <c r="F32" s="43"/>
      <c r="G32" s="22">
        <f>SUM(F11:F31)</f>
        <v>0</v>
      </c>
    </row>
    <row r="33" spans="1:7" ht="29.25" customHeight="1" x14ac:dyDescent="0.45">
      <c r="A33" s="39" t="s">
        <v>3</v>
      </c>
      <c r="B33" s="39"/>
      <c r="C33" s="45" t="s">
        <v>6</v>
      </c>
      <c r="D33" s="46"/>
      <c r="E33" s="2"/>
      <c r="F33" s="23" t="s">
        <v>7</v>
      </c>
      <c r="G33" s="24">
        <f>G32*E33%</f>
        <v>0</v>
      </c>
    </row>
    <row r="34" spans="1:7" ht="24" customHeight="1" x14ac:dyDescent="0.45">
      <c r="A34" s="39"/>
      <c r="B34" s="39"/>
      <c r="C34" s="42" t="s">
        <v>9</v>
      </c>
      <c r="D34" s="42"/>
      <c r="E34" s="43"/>
      <c r="F34" s="42"/>
      <c r="G34" s="25">
        <f>G32+G33</f>
        <v>0</v>
      </c>
    </row>
    <row r="35" spans="1:7" ht="15" customHeight="1" x14ac:dyDescent="0.45">
      <c r="A35" s="37" t="s">
        <v>10</v>
      </c>
      <c r="B35" s="37"/>
      <c r="C35" s="26"/>
      <c r="D35" s="26"/>
      <c r="E35" s="26"/>
      <c r="F35" s="26"/>
      <c r="G35" s="26"/>
    </row>
    <row r="36" spans="1:7" ht="27" customHeight="1" x14ac:dyDescent="0.45">
      <c r="A36" s="34" t="s">
        <v>19</v>
      </c>
      <c r="B36" s="35"/>
      <c r="C36" s="35"/>
      <c r="D36" s="35"/>
      <c r="E36" s="35"/>
      <c r="F36" s="35"/>
      <c r="G36" s="35"/>
    </row>
    <row r="37" spans="1:7" ht="20.5" customHeight="1" x14ac:dyDescent="0.45">
      <c r="A37" s="36" t="s">
        <v>23</v>
      </c>
      <c r="B37" s="36"/>
      <c r="C37" s="36"/>
      <c r="D37" s="36"/>
      <c r="E37" s="36"/>
      <c r="F37" s="36"/>
      <c r="G37" s="36"/>
    </row>
    <row r="38" spans="1:7" x14ac:dyDescent="0.45">
      <c r="A38" s="37" t="s">
        <v>20</v>
      </c>
      <c r="B38" s="37"/>
      <c r="C38" s="37"/>
      <c r="D38" s="37"/>
      <c r="E38" s="37"/>
      <c r="F38" s="37"/>
      <c r="G38" s="37"/>
    </row>
  </sheetData>
  <sheetProtection algorithmName="SHA-512" hashValue="zlvaZBheqRqHGAHwj+vT5BtwjaHkhOFGJXkn36WtnXYD8bEgflOLvW9Ty9zjt+o6HcsmViMKv4aeF2l21R+V+Q==" saltValue="ichBu8VJEGFsfrd7Qecs2A==" spinCount="100000" sheet="1" objects="1" scenarios="1" formatColumns="0" formatRows="0" selectLockedCells="1"/>
  <mergeCells count="17">
    <mergeCell ref="E1:G1"/>
    <mergeCell ref="A36:G36"/>
    <mergeCell ref="A37:G37"/>
    <mergeCell ref="A38:G38"/>
    <mergeCell ref="A9:H9"/>
    <mergeCell ref="A35:B35"/>
    <mergeCell ref="A33:B34"/>
    <mergeCell ref="A32:B32"/>
    <mergeCell ref="C34:F34"/>
    <mergeCell ref="C32:F32"/>
    <mergeCell ref="C33:D33"/>
    <mergeCell ref="A7:B7"/>
    <mergeCell ref="C7:H7"/>
    <mergeCell ref="A6:B6"/>
    <mergeCell ref="A4:H4"/>
    <mergeCell ref="A2:G2"/>
    <mergeCell ref="C6:H6"/>
  </mergeCells>
  <phoneticPr fontId="1" type="noConversion"/>
  <pageMargins left="0.50314960629921268" right="0.50314960629921268" top="0.55314960629921262" bottom="0.55000000000000004" header="0.30000000000000004" footer="0.30000000000000004"/>
  <pageSetup paperSize="9" scale="97" orientation="landscape" horizontalDpi="4294967292" verticalDpi="4294967292" r:id="rId1"/>
  <headerFooter>
    <oddFooter>&amp;C&amp;"Times New Roman,Regular"&amp;9&amp;K000000Puslapis &amp;P iš &amp;N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Karolis Urbanavičius</dc:creator>
  <cp:keywords/>
  <dc:description/>
  <cp:lastModifiedBy>Karolis Urbanavičius</cp:lastModifiedBy>
  <cp:revision/>
  <cp:lastPrinted>2018-12-06T12:25:53Z</cp:lastPrinted>
  <dcterms:created xsi:type="dcterms:W3CDTF">2014-03-31T07:14:53Z</dcterms:created>
  <dcterms:modified xsi:type="dcterms:W3CDTF">2025-01-28T15:36:36Z</dcterms:modified>
  <cp:category/>
  <cp:contentStatus/>
</cp:coreProperties>
</file>