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ilniausvt-my.sharepoint.com/personal/m021_vilniausvt_lt/Documents/Desktop/PIRKIMAI/Skelbiami/1. SGD degalinė_UŽ-155/3. RK/"/>
    </mc:Choice>
  </mc:AlternateContent>
  <xr:revisionPtr revIDLastSave="351" documentId="8_{5ECE80AC-F003-41FC-B4ED-1723A586C223}" xr6:coauthVersionLast="47" xr6:coauthVersionMax="47" xr10:uidLastSave="{7165CD75-47C1-4EC1-BD5A-D7E70B09F7AD}"/>
  <bookViews>
    <workbookView xWindow="-110" yWindow="-110" windowWidth="19420" windowHeight="10300" xr2:uid="{2FEA13AD-5EE8-44E6-83DD-FFB1C30DAB8C}"/>
  </bookViews>
  <sheets>
    <sheet name="Pasiūlymo priedas (įkainiai)" sheetId="1" r:id="rId1"/>
  </sheets>
  <definedNames>
    <definedName name="_ftn1" localSheetId="0">'Pasiūlymo priedas (įkainiai)'!#REF!</definedName>
    <definedName name="_ftn2" localSheetId="0">'Pasiūlymo priedas (įkainiai)'!#REF!</definedName>
    <definedName name="_ftnref1" localSheetId="0">'Pasiūlymo priedas (įkainiai)'!$E$8</definedName>
    <definedName name="_ftnref2" localSheetId="0">'Pasiūlymo priedas (įkainiai)'!$G$8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" i="1" l="1"/>
  <c r="I182" i="1"/>
  <c r="I183" i="1"/>
  <c r="I184" i="1"/>
  <c r="I185" i="1"/>
  <c r="I186" i="1"/>
  <c r="I187" i="1"/>
  <c r="I188" i="1"/>
  <c r="I180" i="1"/>
  <c r="I168" i="1"/>
  <c r="I169" i="1"/>
  <c r="I170" i="1"/>
  <c r="I171" i="1"/>
  <c r="I172" i="1"/>
  <c r="I173" i="1"/>
  <c r="I174" i="1"/>
  <c r="I175" i="1"/>
  <c r="I176" i="1"/>
  <c r="I177" i="1"/>
  <c r="I178" i="1"/>
  <c r="I167" i="1"/>
  <c r="I158" i="1"/>
  <c r="I159" i="1"/>
  <c r="I160" i="1"/>
  <c r="I161" i="1"/>
  <c r="I162" i="1"/>
  <c r="I163" i="1"/>
  <c r="I164" i="1"/>
  <c r="I165" i="1"/>
  <c r="I157" i="1"/>
  <c r="I155" i="1"/>
  <c r="I154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97" i="1"/>
  <c r="I91" i="1"/>
  <c r="I92" i="1"/>
  <c r="I93" i="1"/>
  <c r="I94" i="1"/>
  <c r="I95" i="1"/>
  <c r="I90" i="1"/>
  <c r="I86" i="1"/>
  <c r="I87" i="1"/>
  <c r="I85" i="1"/>
  <c r="I76" i="1"/>
  <c r="I77" i="1"/>
  <c r="I78" i="1"/>
  <c r="I79" i="1"/>
  <c r="I80" i="1"/>
  <c r="I81" i="1"/>
  <c r="I82" i="1"/>
  <c r="I83" i="1"/>
  <c r="I75" i="1"/>
  <c r="I73" i="1"/>
  <c r="I72" i="1"/>
  <c r="I62" i="1"/>
  <c r="I63" i="1"/>
  <c r="I64" i="1"/>
  <c r="I65" i="1"/>
  <c r="I66" i="1"/>
  <c r="I67" i="1"/>
  <c r="I68" i="1"/>
  <c r="I69" i="1"/>
  <c r="I70" i="1"/>
  <c r="I61" i="1"/>
  <c r="I50" i="1"/>
  <c r="I51" i="1"/>
  <c r="I52" i="1"/>
  <c r="I53" i="1"/>
  <c r="I54" i="1"/>
  <c r="I55" i="1"/>
  <c r="I56" i="1"/>
  <c r="I57" i="1"/>
  <c r="I58" i="1"/>
  <c r="I59" i="1"/>
  <c r="I49" i="1"/>
  <c r="I39" i="1"/>
  <c r="I40" i="1"/>
  <c r="I41" i="1"/>
  <c r="I42" i="1"/>
  <c r="I43" i="1"/>
  <c r="I44" i="1"/>
  <c r="I45" i="1"/>
  <c r="I46" i="1"/>
  <c r="I47" i="1"/>
  <c r="I38" i="1"/>
  <c r="I32" i="1"/>
  <c r="I33" i="1"/>
  <c r="I34" i="1"/>
  <c r="I35" i="1"/>
  <c r="I36" i="1"/>
  <c r="I31" i="1"/>
  <c r="G22" i="1"/>
  <c r="G17" i="1"/>
  <c r="G18" i="1"/>
  <c r="G19" i="1"/>
  <c r="G20" i="1"/>
  <c r="G21" i="1"/>
  <c r="G23" i="1"/>
  <c r="G24" i="1"/>
  <c r="G16" i="1"/>
  <c r="G9" i="1"/>
  <c r="G8" i="1"/>
  <c r="G10" i="1" l="1"/>
  <c r="G25" i="1"/>
  <c r="I189" i="1"/>
  <c r="I190" i="1" l="1"/>
  <c r="I192" i="1" s="1"/>
  <c r="I191" i="1" s="1"/>
</calcChain>
</file>

<file path=xl/sharedStrings.xml><?xml version="1.0" encoding="utf-8"?>
<sst xmlns="http://schemas.openxmlformats.org/spreadsheetml/2006/main" count="647" uniqueCount="454">
  <si>
    <t>SUSLĖGTŲ GAMTINIŲ DUJŲ DEGALINĖS TECHNINĖS PRIEŽIŪROS PASLAUGOS</t>
  </si>
  <si>
    <t>Pasiūlymo formos Priedas Nr. 1 (Excel lentelė)</t>
  </si>
  <si>
    <t>Lentelė Nr. 1</t>
  </si>
  <si>
    <t>Eil. Nr.</t>
  </si>
  <si>
    <t>Pirkimo objektas</t>
  </si>
  <si>
    <t>Mato vnt.</t>
  </si>
  <si>
    <t>Preliminarus kiekis sutarties galiojimo laikotarpiu**</t>
  </si>
  <si>
    <t>Įkainis EUR be PVM už mato vnt.*</t>
  </si>
  <si>
    <t>Kaina EUR be PVM*</t>
  </si>
  <si>
    <r>
      <t>Orientacinės laiko sąnaudos</t>
    </r>
    <r>
      <rPr>
        <b/>
        <sz val="11"/>
        <color theme="1"/>
        <rFont val="Times New Roman"/>
        <family val="1"/>
        <charset val="186"/>
      </rPr>
      <t xml:space="preserve"> planinei techninei priežiūrai</t>
    </r>
  </si>
  <si>
    <t xml:space="preserve">val. </t>
  </si>
  <si>
    <r>
      <t xml:space="preserve">Orientacinės laiko sąnaudos </t>
    </r>
    <r>
      <rPr>
        <b/>
        <sz val="11"/>
        <color theme="1"/>
        <rFont val="Times New Roman"/>
        <family val="1"/>
        <charset val="186"/>
      </rPr>
      <t>remontui (įskaitant detalių keitimo laiką)</t>
    </r>
  </si>
  <si>
    <t>Pasiūlymo kaina EUR be PVM (Lentelė Nr. 1)</t>
  </si>
  <si>
    <t>Lentelė Nr. 2</t>
  </si>
  <si>
    <t>SGD DEGALINĖS REMONTUI REIKALINGŲ DETALIŲ IR EKSPLOATACINIŲ MEDŽIAGŲ APRAŠYMAS IR KIEKIAI</t>
  </si>
  <si>
    <t>Patikrinimo aprašymas</t>
  </si>
  <si>
    <t>Patikros, bandymai, darbai (preliminarus sąrašas)</t>
  </si>
  <si>
    <t>Manometrų metrologinė patikra</t>
  </si>
  <si>
    <t>vnt.</t>
  </si>
  <si>
    <t>Apsauginių vožtuvų patikra</t>
  </si>
  <si>
    <t>Žarnos bandymas</t>
  </si>
  <si>
    <t>Dujų sausintuvo išdujinimo, (900 kg) keitimo, sausintuvo sandarumo patikrinimo
Darbai</t>
  </si>
  <si>
    <t>Sausintuvo slėginio indo išorės patikra</t>
  </si>
  <si>
    <t>Sausintuvo slėginio indo vidaus apžiūra</t>
  </si>
  <si>
    <t>Suslėgtų gamtinių dujų vamzdyno sandarumo bandymas</t>
  </si>
  <si>
    <t>Suslėgtų gamtinių dujų vamzdžių alkūnių sienelių storio matavimai neardomosios
kontrolės metodais</t>
  </si>
  <si>
    <t>Suslėgtų gamtinių dujų vamzdyno kanalo valymas nuo apnašų ir jų utilizavimas</t>
  </si>
  <si>
    <t>Pasiūlymo kaina EUR be PVM (Lentelė Nr. 2)</t>
  </si>
  <si>
    <t>Lentelė Nr. 3</t>
  </si>
  <si>
    <t xml:space="preserve">SGD degalinės įrangos remontui reikalingos detalės ir eksploatacinės medžiagos </t>
  </si>
  <si>
    <t>[Įrašyti naują kataloginį numerį, jeigu nėra arba jis yra pasikeitęs]</t>
  </si>
  <si>
    <t>[Įrašyti siūlomos prekės gamintoją]</t>
  </si>
  <si>
    <t>Katalogo numeris</t>
  </si>
  <si>
    <t>Pavadinimas, techninės charakteristikos</t>
  </si>
  <si>
    <t>1. Eksploatacinės medžiagos</t>
  </si>
  <si>
    <t>1.1</t>
  </si>
  <si>
    <t>Kompresorinė alyva</t>
  </si>
  <si>
    <t>litras</t>
  </si>
  <si>
    <t>1.2</t>
  </si>
  <si>
    <t>IRF000419901</t>
  </si>
  <si>
    <t>Kompresorinio modulio dujų filtras įėjime</t>
  </si>
  <si>
    <t>1.3</t>
  </si>
  <si>
    <t>IRF31819101</t>
  </si>
  <si>
    <t>Filtro elementas</t>
  </si>
  <si>
    <t>1.4</t>
  </si>
  <si>
    <t>MF 04/20</t>
  </si>
  <si>
    <t>1.5</t>
  </si>
  <si>
    <t>PE 04/20</t>
  </si>
  <si>
    <t>1.6</t>
  </si>
  <si>
    <t>SMF 03/05</t>
  </si>
  <si>
    <t>2. SGD išdavimo kranai</t>
  </si>
  <si>
    <t>2.1</t>
  </si>
  <si>
    <t>WT007885</t>
  </si>
  <si>
    <t>SGD išdavimo kranas NGV1 tipo</t>
  </si>
  <si>
    <t>2.2</t>
  </si>
  <si>
    <t>WT009073</t>
  </si>
  <si>
    <t>Adapteris ¼“ A-LOK krano sujungimui su žarna</t>
  </si>
  <si>
    <t>2.3</t>
  </si>
  <si>
    <t>WT006910-0003</t>
  </si>
  <si>
    <t>Antgalis tiesus JIC 37° TUBE 1/4" MALE - MALE 9/16"-18 SAE6</t>
  </si>
  <si>
    <t>2.4</t>
  </si>
  <si>
    <t>WT006910-0004</t>
  </si>
  <si>
    <t>Antgalis tiesus JIC 37° TUBE 3/8" MALE - MALE 9/16"-18 SAE6</t>
  </si>
  <si>
    <t>2.5</t>
  </si>
  <si>
    <t>WT009778</t>
  </si>
  <si>
    <t>SGD išdavimo kranas NGV2 tipo</t>
  </si>
  <si>
    <t>2.6</t>
  </si>
  <si>
    <t>WT006910-0005</t>
  </si>
  <si>
    <t>Antgalis tiesus JIC 37° TUBE 3/8" MALE - MALE 7/8"-14 SAE10</t>
  </si>
  <si>
    <t>2.7</t>
  </si>
  <si>
    <t>WT009777</t>
  </si>
  <si>
    <t>Adapteris, TUBE 3/8"A-LOK- MALE 37° 7/16"-20 (PARKER)</t>
  </si>
  <si>
    <t>2.8</t>
  </si>
  <si>
    <t>WT006910-0006</t>
  </si>
  <si>
    <t>Antgalis tiesus JIC 37° TUBE 5/8" MALE - MALE 7/8"-14 SAE10</t>
  </si>
  <si>
    <t>2.9</t>
  </si>
  <si>
    <t>C1000SS R</t>
  </si>
  <si>
    <t>SGD išdavimo kranas NGV1 tipo po kapitalinio remonto</t>
  </si>
  <si>
    <t>2.10</t>
  </si>
  <si>
    <t>C5000SS R</t>
  </si>
  <si>
    <t>SGD išdavimo kranas NGV2 tipo po kapitalinio remonto</t>
  </si>
  <si>
    <t>3. Apsauginės SGD žarnų movos</t>
  </si>
  <si>
    <t>3.1</t>
  </si>
  <si>
    <t>WT006910-0002</t>
  </si>
  <si>
    <t>Antgalis tiesus JIC 37°, TUBE 1/2" MALE - MALE 9/16"-18 SAE6</t>
  </si>
  <si>
    <t>3.2</t>
  </si>
  <si>
    <t>WT009767</t>
  </si>
  <si>
    <t>Žiedas apsauginės nutraukimo movos</t>
  </si>
  <si>
    <t>3.3</t>
  </si>
  <si>
    <t>WT001857</t>
  </si>
  <si>
    <t>Apsauginė nutraukimo mova NGV1</t>
  </si>
  <si>
    <t>3.4</t>
  </si>
  <si>
    <t>ILB-5</t>
  </si>
  <si>
    <t>Apsauginė nutraukimo mova NGV2</t>
  </si>
  <si>
    <t>3.5</t>
  </si>
  <si>
    <t>Antgalis tiesus JIC 37°, TUBE 1/4" MALE - MALE 9/16"-18 SA</t>
  </si>
  <si>
    <t>3.6</t>
  </si>
  <si>
    <t>WT003093</t>
  </si>
  <si>
    <t>Sandarinimo žiedas nutraukimo movos</t>
  </si>
  <si>
    <t>3.7</t>
  </si>
  <si>
    <t>WT009775</t>
  </si>
  <si>
    <t>Antgalis tiesus JIC 37°, TUBE 5/8" MALE - MALE 9/16"-18 SAE6</t>
  </si>
  <si>
    <t>3.8</t>
  </si>
  <si>
    <t>WT009760-0001</t>
  </si>
  <si>
    <t>Antgalis tiesus JIC 37°, TUBE 1/4" MALE - 1/8" BSPP MALE</t>
  </si>
  <si>
    <t>3.9</t>
  </si>
  <si>
    <t>WT001858</t>
  </si>
  <si>
    <t>Apsauginė nutraukimo mova ventiliacijos linijai</t>
  </si>
  <si>
    <t>3.10</t>
  </si>
  <si>
    <t>A155</t>
  </si>
  <si>
    <t>Remontinis komplektas nutraukimo vožtuvui ILB-5</t>
  </si>
  <si>
    <t>3.11</t>
  </si>
  <si>
    <t>A157</t>
  </si>
  <si>
    <t>Remontinis komplektas nutraukimo vožtuvui ILB-1</t>
  </si>
  <si>
    <t>4. Žarnos su antgaliais</t>
  </si>
  <si>
    <t>4.1</t>
  </si>
  <si>
    <t>Žarna dviguba 7/16-20 CNG L=3800 mm</t>
  </si>
  <si>
    <t>4.2</t>
  </si>
  <si>
    <t>WT008183-0001</t>
  </si>
  <si>
    <t>Žarna dviguba 3/8"-1/4” (9/16”-18 UNF) (BUS) L=3800 mm</t>
  </si>
  <si>
    <t>4.3</t>
  </si>
  <si>
    <t>WT008552-0001</t>
  </si>
  <si>
    <t>Žarna dviguba 1/2"-1/4” (7/8"-14 UNF) L=3700 mm</t>
  </si>
  <si>
    <t>4.4</t>
  </si>
  <si>
    <t>WT008552-0002</t>
  </si>
  <si>
    <t>Žarna dviguba 1/2"-1/4” (7/8”-14 UNF) L=4800 mm</t>
  </si>
  <si>
    <t>4.5</t>
  </si>
  <si>
    <t>WT008177-0001</t>
  </si>
  <si>
    <t>Žarna ventiliacijos 1/4" (7/16”-20 UNF) FLEXIBLE L=632 mm</t>
  </si>
  <si>
    <t>4.6</t>
  </si>
  <si>
    <t>WT008181-0001</t>
  </si>
  <si>
    <t>Žarna 3/8” (3/4"-16 UNF) (BUS) FLEXIBLE L=520 mm</t>
  </si>
  <si>
    <t>4.7</t>
  </si>
  <si>
    <t>WT008551-0001</t>
  </si>
  <si>
    <t>Žarna 1/2" (3/4"-16 UNF) L=520 mm</t>
  </si>
  <si>
    <t>4.8</t>
  </si>
  <si>
    <t>WM003772</t>
  </si>
  <si>
    <t>Žarnos įtraukimo trosas</t>
  </si>
  <si>
    <t>4.9</t>
  </si>
  <si>
    <t>WM001585</t>
  </si>
  <si>
    <t>Žarnos įtraukimo ritinys</t>
  </si>
  <si>
    <t>4.10</t>
  </si>
  <si>
    <t>TLZ63987</t>
  </si>
  <si>
    <t>Įvorė žarnos suktukui</t>
  </si>
  <si>
    <t>5. Paleidimo mygtukas</t>
  </si>
  <si>
    <t>5.1</t>
  </si>
  <si>
    <t>WT003974-0003</t>
  </si>
  <si>
    <t>Start-Stop selektorius</t>
  </si>
  <si>
    <t>5.2</t>
  </si>
  <si>
    <t>WT003977</t>
  </si>
  <si>
    <t>Kontaktų blokas</t>
  </si>
  <si>
    <t>6. Rutulinės sklendės ir pneumatinės pavaros</t>
  </si>
  <si>
    <t>6.1</t>
  </si>
  <si>
    <t>WT007991-0001</t>
  </si>
  <si>
    <t>Rutulinė sklendė 1/4“ NPT SS</t>
  </si>
  <si>
    <t>6.2</t>
  </si>
  <si>
    <t>WT007736</t>
  </si>
  <si>
    <t>Rutulinė sklendė 1/2“ NPT SS</t>
  </si>
  <si>
    <t>6.3</t>
  </si>
  <si>
    <t>WT007516</t>
  </si>
  <si>
    <t>Rutulinė sklendė 3/4“ NPT SS</t>
  </si>
  <si>
    <t>6.4</t>
  </si>
  <si>
    <t>WT007735</t>
  </si>
  <si>
    <t>Rutulinė sklendė 1/2“ NPT pneumatinei pavarai</t>
  </si>
  <si>
    <t>6.5</t>
  </si>
  <si>
    <t>WT010105</t>
  </si>
  <si>
    <t>Rutulinės sklendės 1/2“ remontinis komplektas</t>
  </si>
  <si>
    <t>6.6</t>
  </si>
  <si>
    <t>WT007737</t>
  </si>
  <si>
    <t>Rutulinės sklendės 1/2“ pneumatinei pavarai remontinis komplektas</t>
  </si>
  <si>
    <t>6.7</t>
  </si>
  <si>
    <t>WT007517</t>
  </si>
  <si>
    <t>Rutulinės sklendės 3/4“ remontinis komplektas</t>
  </si>
  <si>
    <t>6.8</t>
  </si>
  <si>
    <t>WT007303-0004</t>
  </si>
  <si>
    <t>Pneumatinė pavara su rutuline sklende ½“</t>
  </si>
  <si>
    <t>6.9</t>
  </si>
  <si>
    <t>WT007302-0004</t>
  </si>
  <si>
    <t>Pneumatinis ateniuatorius SR50</t>
  </si>
  <si>
    <t>7. Kitos SGD kolonėlės detalės</t>
  </si>
  <si>
    <t>7.1</t>
  </si>
  <si>
    <t>WT002388</t>
  </si>
  <si>
    <t>Kolonėlės įėjimo dujų filtro elementas</t>
  </si>
  <si>
    <t>7.2</t>
  </si>
  <si>
    <t>WT002752</t>
  </si>
  <si>
    <t>Kolonėlės filtro sandarinimo žiedas</t>
  </si>
  <si>
    <t>7.3.</t>
  </si>
  <si>
    <t>WT007854</t>
  </si>
  <si>
    <t xml:space="preserve">Kompresorinių modulių atsarginės detalės
</t>
  </si>
  <si>
    <t>8. Tepimo sistema</t>
  </si>
  <si>
    <t>8.1</t>
  </si>
  <si>
    <t>IRF3702301</t>
  </si>
  <si>
    <t>Tepalo filtro elementas</t>
  </si>
  <si>
    <t>8.2</t>
  </si>
  <si>
    <t>RJO03965</t>
  </si>
  <si>
    <t>Tepalo lygio indikatorius</t>
  </si>
  <si>
    <t>8.3</t>
  </si>
  <si>
    <t>RVO51645</t>
  </si>
  <si>
    <t>Tepalo slėgio valdymo vožtuvas PSCV301</t>
  </si>
  <si>
    <t>8.4</t>
  </si>
  <si>
    <t>RJO19611</t>
  </si>
  <si>
    <t>Lygio jungiklis</t>
  </si>
  <si>
    <t>8.5</t>
  </si>
  <si>
    <t>RPO49488</t>
  </si>
  <si>
    <t>Tepalo siurblys</t>
  </si>
  <si>
    <t>8.6</t>
  </si>
  <si>
    <t>RFO37023</t>
  </si>
  <si>
    <t>Tepalo filtras</t>
  </si>
  <si>
    <t>9. Kompresorius</t>
  </si>
  <si>
    <t>9.1</t>
  </si>
  <si>
    <t>SQP07867</t>
  </si>
  <si>
    <t>Guolis pagrindinis</t>
  </si>
  <si>
    <t>9.2</t>
  </si>
  <si>
    <t>SNO3600004</t>
  </si>
  <si>
    <t>Mova</t>
  </si>
  <si>
    <t>9.3</t>
  </si>
  <si>
    <t>KHA291405301</t>
  </si>
  <si>
    <t>Tepalo siurblio galinės dalies sandariklis</t>
  </si>
  <si>
    <t>9.4</t>
  </si>
  <si>
    <t>KHA052303501</t>
  </si>
  <si>
    <t>9.5</t>
  </si>
  <si>
    <t>KFZ314950684</t>
  </si>
  <si>
    <t>Korpuso dangčio tarpinė</t>
  </si>
  <si>
    <t>9.6</t>
  </si>
  <si>
    <t>KFZ320340604</t>
  </si>
  <si>
    <t>9.7</t>
  </si>
  <si>
    <t>RAZ09101</t>
  </si>
  <si>
    <t>Tepalo žiedas</t>
  </si>
  <si>
    <t>9.8</t>
  </si>
  <si>
    <t>SNO1603618</t>
  </si>
  <si>
    <t>Švaistiklis (su įvore)</t>
  </si>
  <si>
    <t>9.9</t>
  </si>
  <si>
    <t>SNO4580901</t>
  </si>
  <si>
    <t>Švaistiklio storojo galo guolis</t>
  </si>
  <si>
    <t>9.10</t>
  </si>
  <si>
    <t>SRS59441</t>
  </si>
  <si>
    <t>Kryžmių bloko korpusas</t>
  </si>
  <si>
    <t>9.11</t>
  </si>
  <si>
    <t>SRQ41233</t>
  </si>
  <si>
    <t>Kryžmių bloko kaištis</t>
  </si>
  <si>
    <t>9.12</t>
  </si>
  <si>
    <t>RDP01383</t>
  </si>
  <si>
    <t>Automatinio blokavimo veržlė</t>
  </si>
  <si>
    <t>9.13</t>
  </si>
  <si>
    <t>RFR33206</t>
  </si>
  <si>
    <t>HELICOILS</t>
  </si>
  <si>
    <t>9.14</t>
  </si>
  <si>
    <t>SNO4598822</t>
  </si>
  <si>
    <t>Kompresoriaus balansavimo sistema</t>
  </si>
  <si>
    <t>9.15</t>
  </si>
  <si>
    <t>RCO34815</t>
  </si>
  <si>
    <t>Kompresoriaus balansavimo sistemos guolis</t>
  </si>
  <si>
    <t>9.16</t>
  </si>
  <si>
    <t>RCO34756</t>
  </si>
  <si>
    <t>9.17</t>
  </si>
  <si>
    <t>RCO13154</t>
  </si>
  <si>
    <t>Kompresoriaus balansavimo sistemos diržas</t>
  </si>
  <si>
    <t>9.18</t>
  </si>
  <si>
    <t>SNO225000799</t>
  </si>
  <si>
    <t>Žemo slėgio stūmoklis</t>
  </si>
  <si>
    <t>9.19</t>
  </si>
  <si>
    <t>SPZ70220</t>
  </si>
  <si>
    <t>Žemo slėgio stūmoklio sandarinimo žiedas</t>
  </si>
  <si>
    <t>9.20</t>
  </si>
  <si>
    <t>SPO73863</t>
  </si>
  <si>
    <t>9.21</t>
  </si>
  <si>
    <t>RAZ16253</t>
  </si>
  <si>
    <t>Žemo slėgio stūmoklio tepalo grandiklis</t>
  </si>
  <si>
    <t>9.22</t>
  </si>
  <si>
    <t>SPS58399</t>
  </si>
  <si>
    <t>Žemo slėgio stūmoklio aliuminio žiedas</t>
  </si>
  <si>
    <t>9.23</t>
  </si>
  <si>
    <t>SRQ0000799</t>
  </si>
  <si>
    <t>Žemo slėgio stūmoklis su traukė – be žiedų ir šliūžės</t>
  </si>
  <si>
    <t>9.24</t>
  </si>
  <si>
    <t>SQZ28169</t>
  </si>
  <si>
    <t>Stūmoklio žiedas</t>
  </si>
  <si>
    <t>9.25</t>
  </si>
  <si>
    <t>SQZ87157</t>
  </si>
  <si>
    <t>9.26</t>
  </si>
  <si>
    <t>SNO848000399</t>
  </si>
  <si>
    <t>Įsiurbimo vožtuvas</t>
  </si>
  <si>
    <t>9.27</t>
  </si>
  <si>
    <t>SQZ15737</t>
  </si>
  <si>
    <t>Vožtuvo žiedas</t>
  </si>
  <si>
    <t>9.28</t>
  </si>
  <si>
    <t>SQR76215</t>
  </si>
  <si>
    <t>Spyruoklė</t>
  </si>
  <si>
    <t>9.29</t>
  </si>
  <si>
    <t>SNO9837559</t>
  </si>
  <si>
    <t>Išleidimo vožtuvas</t>
  </si>
  <si>
    <t>9.30</t>
  </si>
  <si>
    <t>9.31</t>
  </si>
  <si>
    <t>SQR76285</t>
  </si>
  <si>
    <t>9.32</t>
  </si>
  <si>
    <t>KHA066005301</t>
  </si>
  <si>
    <t>Cilindro vožtuvo dangčio tarpinė</t>
  </si>
  <si>
    <t>9.33</t>
  </si>
  <si>
    <t>SNO2250635</t>
  </si>
  <si>
    <t>Aukšto slėgio stūmoklis</t>
  </si>
  <si>
    <t>9.34</t>
  </si>
  <si>
    <t>SPO75920</t>
  </si>
  <si>
    <t>1 pakopos stūmoklio sandarinimo žiedas</t>
  </si>
  <si>
    <t>9.35</t>
  </si>
  <si>
    <t>SPO75921</t>
  </si>
  <si>
    <t>9.36</t>
  </si>
  <si>
    <t>9.37</t>
  </si>
  <si>
    <t>1 pakopos stūmoklio tepalo grandiklis</t>
  </si>
  <si>
    <t>9.38</t>
  </si>
  <si>
    <t>KHA075802601</t>
  </si>
  <si>
    <t>1 pakopos stūmoklio sandariklis</t>
  </si>
  <si>
    <t>9.39</t>
  </si>
  <si>
    <t>SRQ67787</t>
  </si>
  <si>
    <t>Aukšto slėgio stūmoklis su traukė – be žiedų ir šliūžės</t>
  </si>
  <si>
    <t>9.40</t>
  </si>
  <si>
    <t>SQZ28481</t>
  </si>
  <si>
    <t>Aukšto slėgio stūmoklio žiedas</t>
  </si>
  <si>
    <t>9.41</t>
  </si>
  <si>
    <t>SQZ87439</t>
  </si>
  <si>
    <t>9.42</t>
  </si>
  <si>
    <t>SNO9837560</t>
  </si>
  <si>
    <t>Aukšto slėgio stūmoklio įsiurbimo/išmetimo vožtuvas</t>
  </si>
  <si>
    <t>9.43</t>
  </si>
  <si>
    <t>SQZ15497</t>
  </si>
  <si>
    <t>Aukšto slėgio stūmoklio įsiurbimo/išmetimo vožtuvo žiedas</t>
  </si>
  <si>
    <t>9.44</t>
  </si>
  <si>
    <t>SQZ15498</t>
  </si>
  <si>
    <t>9.45</t>
  </si>
  <si>
    <t>SQR76545</t>
  </si>
  <si>
    <t>Aukšto slėgio stūmoklio įsiurbimo spyruoklė</t>
  </si>
  <si>
    <t>9.46</t>
  </si>
  <si>
    <t>SNO8479964</t>
  </si>
  <si>
    <t>Aukšto slėgio stūmoklio įsiurbimo vožtuvo apatinė dalis</t>
  </si>
  <si>
    <t>9.47</t>
  </si>
  <si>
    <t>Aukšto slėgio stūmoklio įsiurbimo vožtuvo apatinės dalies žiedas</t>
  </si>
  <si>
    <t>9.48</t>
  </si>
  <si>
    <t>Aukšto slėgio stūmoklio įsiurbimo vožtuvo apatinės dalies spyruoklė</t>
  </si>
  <si>
    <t>9.49</t>
  </si>
  <si>
    <t>SNO9429311</t>
  </si>
  <si>
    <t>Aukšto slėgio stūmoklio išmetimo vožtuvas</t>
  </si>
  <si>
    <t>9.50</t>
  </si>
  <si>
    <t>Aukšto slėgio stūmoklio išmetimo vožtuvo žiedas</t>
  </si>
  <si>
    <t>9.51</t>
  </si>
  <si>
    <t>Aukšto slėgio stūmoklio išmetimo vožtuvo spyruoklė</t>
  </si>
  <si>
    <t>9.52</t>
  </si>
  <si>
    <t>KHA069205301</t>
  </si>
  <si>
    <t>Aukšto slėgio stūmoklio vožtuvo dangčio sandariklis (viršutinis)</t>
  </si>
  <si>
    <t>9.53</t>
  </si>
  <si>
    <t>RAZ14146</t>
  </si>
  <si>
    <t>Aukšto slėgio stūmoklio vožtuvo dangčio žiedas (viršutinis)</t>
  </si>
  <si>
    <t>9.54</t>
  </si>
  <si>
    <t>KFZ324140704</t>
  </si>
  <si>
    <t>Aukšto slėgio stūmoklio vožtuvo dangčio sandariklis (apatinis)</t>
  </si>
  <si>
    <t>9.55</t>
  </si>
  <si>
    <t>KFZ324150704</t>
  </si>
  <si>
    <t>9.56</t>
  </si>
  <si>
    <t>KFZ324160704</t>
  </si>
  <si>
    <t>10. Cubogas</t>
  </si>
  <si>
    <t>10.1</t>
  </si>
  <si>
    <t>RGO0002010099</t>
  </si>
  <si>
    <t>Lanksti mova</t>
  </si>
  <si>
    <t>10.2</t>
  </si>
  <si>
    <t>SR0005099</t>
  </si>
  <si>
    <t>Aušintuvas kompresoriui 2BVTN3. Ilgis 1,93m x plotis 1,74m x aukštis  0,98m, svoris - 1010 kg</t>
  </si>
  <si>
    <t>11. Prietaisai</t>
  </si>
  <si>
    <t>11.1</t>
  </si>
  <si>
    <t>RJO19591</t>
  </si>
  <si>
    <t>11.2</t>
  </si>
  <si>
    <t>RMO0000699</t>
  </si>
  <si>
    <t>Manometras 0-400bar</t>
  </si>
  <si>
    <t>11.3</t>
  </si>
  <si>
    <t>RMO0000599</t>
  </si>
  <si>
    <t>Manometras 0-250bar</t>
  </si>
  <si>
    <t>11.4</t>
  </si>
  <si>
    <t>RMO0000499</t>
  </si>
  <si>
    <t>Manometras 0-160bar</t>
  </si>
  <si>
    <t>11.5</t>
  </si>
  <si>
    <t>RSO0003699</t>
  </si>
  <si>
    <t>Gamtinių dujų nuotėkio jutiklis sprogiai aplinkai</t>
  </si>
  <si>
    <t>11.6</t>
  </si>
  <si>
    <t>RTO0003499</t>
  </si>
  <si>
    <t>Slėgio daviklis 0-40bar</t>
  </si>
  <si>
    <t>11.7</t>
  </si>
  <si>
    <t>RTO0003999</t>
  </si>
  <si>
    <t>Slėgio daviklis 0-400bar</t>
  </si>
  <si>
    <t>11.8</t>
  </si>
  <si>
    <t>RTO69272</t>
  </si>
  <si>
    <t>Termo daviklis K tipo</t>
  </si>
  <si>
    <t>11.9</t>
  </si>
  <si>
    <t>RTO69273</t>
  </si>
  <si>
    <t>12. Sklendės, vožtuvai</t>
  </si>
  <si>
    <t>12.1</t>
  </si>
  <si>
    <t>RRO30467</t>
  </si>
  <si>
    <t>Rutulinė sklendė 1 1/2" RF300</t>
  </si>
  <si>
    <t>12.2</t>
  </si>
  <si>
    <t>RVO55077</t>
  </si>
  <si>
    <t>Pneumatinis vožtuvas</t>
  </si>
  <si>
    <t>12.3</t>
  </si>
  <si>
    <t>RVO53932</t>
  </si>
  <si>
    <t>Atbulinis vožtuvas 2" RF300</t>
  </si>
  <si>
    <t>12.4</t>
  </si>
  <si>
    <t>RVO44625</t>
  </si>
  <si>
    <t>Pneumatinis vožtuvas 3/4"-NPT</t>
  </si>
  <si>
    <t>12.5</t>
  </si>
  <si>
    <t>RRO30473</t>
  </si>
  <si>
    <t>Rutulinė sklendė 1/2"-NPT</t>
  </si>
  <si>
    <t>12.6</t>
  </si>
  <si>
    <t>RVO0007699</t>
  </si>
  <si>
    <t>Atbulinis vožtuvas 3/4" NPT S</t>
  </si>
  <si>
    <t>12.7</t>
  </si>
  <si>
    <t>RVO10286</t>
  </si>
  <si>
    <t>Atbulinis vožtuvas 1/2 NPT</t>
  </si>
  <si>
    <t>12.8</t>
  </si>
  <si>
    <t>RVO07362</t>
  </si>
  <si>
    <t>Kolektorius 1/2"-NPT-6000</t>
  </si>
  <si>
    <t>12.9</t>
  </si>
  <si>
    <t>RVO07361</t>
  </si>
  <si>
    <t>Kolektorius 1/4"-NPT-6000</t>
  </si>
  <si>
    <t>12.10</t>
  </si>
  <si>
    <t>WT002961</t>
  </si>
  <si>
    <t>Rutulinė sklendė 1" NPT-F PN 16</t>
  </si>
  <si>
    <t>12.11</t>
  </si>
  <si>
    <t>TLO29100</t>
  </si>
  <si>
    <t>Rutulinė sklendė 1/4"G DN6 PN50</t>
  </si>
  <si>
    <t>12.12</t>
  </si>
  <si>
    <t>IRV000970199</t>
  </si>
  <si>
    <t>Slėgio reguliatoriaus vožtuvo remontinis rinkinys</t>
  </si>
  <si>
    <t>13. Kitos detalės ir mazgai</t>
  </si>
  <si>
    <t>13.1</t>
  </si>
  <si>
    <t>3RT 1955-6A</t>
  </si>
  <si>
    <t>Jėgos kontaktai SIEMENS</t>
  </si>
  <si>
    <t>13.2</t>
  </si>
  <si>
    <t>3RT 1965-6A</t>
  </si>
  <si>
    <t>13.3</t>
  </si>
  <si>
    <t>Saugiklis PN3 400A 500V</t>
  </si>
  <si>
    <t>13.4</t>
  </si>
  <si>
    <t>Ritė 24V pneumatiniam solenoidiniam vožtuvui</t>
  </si>
  <si>
    <t>13.5</t>
  </si>
  <si>
    <t>SQZ 15457</t>
  </si>
  <si>
    <t>Vožtuvas</t>
  </si>
  <si>
    <t>13.6</t>
  </si>
  <si>
    <t>SQZ 15737</t>
  </si>
  <si>
    <t>13.7</t>
  </si>
  <si>
    <t>Sąsaja RS232-RS485 kolonėlių valdikliui</t>
  </si>
  <si>
    <t>13.8</t>
  </si>
  <si>
    <t>Lemputė indikacinė</t>
  </si>
  <si>
    <t>13.9</t>
  </si>
  <si>
    <t>Aušinimo skysčio siurblio remontinis komplektas</t>
  </si>
  <si>
    <t>Pasiūlymo kaina EUR be PVM (Lentelė Nr. 3)</t>
  </si>
  <si>
    <t>Bendra Pasiūlymo kaina EUR be PVM (Lentelės Nr. 1-3)</t>
  </si>
  <si>
    <t>PVM (21 proc)</t>
  </si>
  <si>
    <t>Bendra Pasiūlymo kaina EUR su PVM (Lentelės Nr. 1-3)</t>
  </si>
  <si>
    <t>* Įkainiai, kaina turi būti pateikiami ne daugiau kaip dviejų skaičių po kablelio tikslumu.</t>
  </si>
  <si>
    <r>
      <t>**</t>
    </r>
    <r>
      <rPr>
        <b/>
        <i/>
        <sz val="10"/>
        <rFont val="Times New Roman"/>
        <family val="1"/>
        <charset val="186"/>
      </rPr>
      <t>Nurodytas preliminarus  Pirkimo objekto kiekis. Pirkėjas neįsipareigoja nupirkti viso nurodyto kiekio.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</si>
</sst>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8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2" fontId="5" fillId="0" borderId="0" xfId="0" applyNumberFormat="1" applyFont="1"/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right" vertical="center" wrapText="1"/>
    </xf>
    <xf numFmtId="2" fontId="4" fillId="5" borderId="0" xfId="0" applyNumberFormat="1" applyFont="1" applyFill="1" applyAlignment="1">
      <alignment horizontal="right" vertical="center" wrapText="1"/>
    </xf>
    <xf numFmtId="2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8F11-78CE-4D1B-9C01-5D2846B88894}">
  <dimension ref="A2:R195"/>
  <sheetViews>
    <sheetView tabSelected="1" zoomScale="80" zoomScaleNormal="80" workbookViewId="0">
      <selection activeCell="J3" sqref="A3:XFD3"/>
    </sheetView>
  </sheetViews>
  <sheetFormatPr defaultColWidth="9.1796875" defaultRowHeight="14" x14ac:dyDescent="0.3"/>
  <cols>
    <col min="1" max="1" width="9.1796875" style="3"/>
    <col min="2" max="3" width="25" style="3" customWidth="1"/>
    <col min="4" max="5" width="20.7265625" style="3" customWidth="1"/>
    <col min="6" max="6" width="14.1796875" style="2" customWidth="1"/>
    <col min="7" max="7" width="18.7265625" style="2" customWidth="1"/>
    <col min="8" max="8" width="32" style="5" customWidth="1"/>
    <col min="9" max="9" width="21.453125" style="3" customWidth="1"/>
    <col min="10" max="16384" width="9.1796875" style="3"/>
  </cols>
  <sheetData>
    <row r="2" spans="1:18" ht="17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18" ht="14.1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5" spans="1:18" x14ac:dyDescent="0.3">
      <c r="A5" s="32" t="s">
        <v>1</v>
      </c>
      <c r="B5" s="32"/>
      <c r="C5" s="32"/>
    </row>
    <row r="6" spans="1:18" x14ac:dyDescent="0.3">
      <c r="G6" s="33" t="s">
        <v>2</v>
      </c>
    </row>
    <row r="7" spans="1:18" ht="42" x14ac:dyDescent="0.3">
      <c r="A7" s="24" t="s">
        <v>3</v>
      </c>
      <c r="B7" s="39" t="s">
        <v>4</v>
      </c>
      <c r="C7" s="40"/>
      <c r="D7" s="24" t="s">
        <v>5</v>
      </c>
      <c r="E7" s="27" t="s">
        <v>6</v>
      </c>
      <c r="F7" s="28" t="s">
        <v>7</v>
      </c>
      <c r="G7" s="27" t="s">
        <v>8</v>
      </c>
      <c r="H7" s="4"/>
      <c r="I7" s="4"/>
      <c r="J7" s="4"/>
      <c r="K7" s="4"/>
      <c r="L7" s="4"/>
      <c r="M7" s="4"/>
      <c r="N7" s="4"/>
      <c r="O7" s="4"/>
    </row>
    <row r="8" spans="1:18" ht="44.25" customHeight="1" x14ac:dyDescent="0.3">
      <c r="A8" s="16">
        <v>1</v>
      </c>
      <c r="B8" s="41" t="s">
        <v>9</v>
      </c>
      <c r="C8" s="42"/>
      <c r="D8" s="16" t="s">
        <v>10</v>
      </c>
      <c r="E8" s="16">
        <v>1300</v>
      </c>
      <c r="F8" s="1"/>
      <c r="G8" s="13">
        <f>ROUND(E8*F8,2)</f>
        <v>0</v>
      </c>
      <c r="H8" s="2"/>
      <c r="I8" s="2"/>
      <c r="J8" s="2"/>
      <c r="K8" s="2"/>
      <c r="L8" s="2"/>
      <c r="M8" s="2"/>
      <c r="N8" s="2"/>
      <c r="O8" s="2"/>
      <c r="P8" s="2"/>
    </row>
    <row r="9" spans="1:18" ht="58.5" customHeight="1" x14ac:dyDescent="0.3">
      <c r="A9" s="16">
        <v>2</v>
      </c>
      <c r="B9" s="41" t="s">
        <v>11</v>
      </c>
      <c r="C9" s="42"/>
      <c r="D9" s="16" t="s">
        <v>10</v>
      </c>
      <c r="E9" s="16">
        <v>600</v>
      </c>
      <c r="F9" s="1"/>
      <c r="G9" s="13">
        <f>ROUND(E9*F9,2)</f>
        <v>0</v>
      </c>
      <c r="H9" s="2"/>
      <c r="I9" s="2"/>
      <c r="J9" s="2"/>
      <c r="K9" s="2"/>
      <c r="L9" s="2"/>
      <c r="M9" s="2"/>
      <c r="N9" s="2"/>
      <c r="O9" s="2"/>
      <c r="P9" s="2"/>
    </row>
    <row r="10" spans="1:18" ht="39" customHeight="1" x14ac:dyDescent="0.3">
      <c r="A10" s="36" t="s">
        <v>12</v>
      </c>
      <c r="B10" s="37"/>
      <c r="C10" s="37"/>
      <c r="D10" s="37"/>
      <c r="E10" s="37"/>
      <c r="F10" s="38"/>
      <c r="G10" s="8">
        <f>ROUND(SUM(G8:G9),2)</f>
        <v>0</v>
      </c>
      <c r="H10" s="2"/>
      <c r="I10" s="2"/>
      <c r="J10" s="2"/>
      <c r="K10" s="2"/>
      <c r="L10" s="2"/>
      <c r="M10" s="2"/>
      <c r="N10" s="2"/>
      <c r="O10" s="2"/>
      <c r="P10" s="2"/>
    </row>
    <row r="11" spans="1:18" ht="22.5" customHeight="1" x14ac:dyDescent="0.3">
      <c r="A11" s="19"/>
      <c r="B11" s="19"/>
      <c r="C11" s="19"/>
      <c r="D11" s="19"/>
      <c r="E11" s="19"/>
      <c r="F11" s="19"/>
      <c r="G11" s="19"/>
      <c r="H11" s="20"/>
      <c r="I11" s="21"/>
      <c r="J11" s="2"/>
      <c r="K11" s="2"/>
      <c r="L11" s="2"/>
      <c r="M11" s="2"/>
      <c r="N11" s="2"/>
      <c r="O11" s="2"/>
      <c r="P11" s="2"/>
      <c r="Q11" s="2"/>
      <c r="R11" s="2"/>
    </row>
    <row r="12" spans="1:18" ht="22.5" customHeight="1" x14ac:dyDescent="0.3">
      <c r="A12" s="19"/>
      <c r="B12" s="19"/>
      <c r="C12" s="19"/>
      <c r="D12" s="19"/>
      <c r="E12" s="19"/>
      <c r="F12" s="19"/>
      <c r="G12" s="23" t="s">
        <v>13</v>
      </c>
      <c r="H12" s="20"/>
      <c r="J12" s="2"/>
      <c r="K12" s="2"/>
      <c r="L12" s="2"/>
      <c r="M12" s="2"/>
      <c r="N12" s="2"/>
      <c r="O12" s="2"/>
      <c r="P12" s="2"/>
      <c r="Q12" s="2"/>
      <c r="R12" s="2"/>
    </row>
    <row r="13" spans="1:18" ht="33" customHeight="1" x14ac:dyDescent="0.3">
      <c r="A13" s="49" t="s">
        <v>14</v>
      </c>
      <c r="B13" s="50"/>
      <c r="C13" s="50"/>
      <c r="D13" s="50"/>
      <c r="E13" s="50"/>
      <c r="F13" s="50"/>
      <c r="G13" s="51"/>
      <c r="H13" s="2"/>
      <c r="I13" s="2"/>
      <c r="J13" s="2"/>
      <c r="K13" s="2"/>
      <c r="L13" s="2"/>
      <c r="M13" s="2"/>
      <c r="N13" s="2"/>
      <c r="O13" s="2"/>
      <c r="P13" s="2"/>
    </row>
    <row r="14" spans="1:18" ht="42" x14ac:dyDescent="0.3">
      <c r="A14" s="24" t="s">
        <v>3</v>
      </c>
      <c r="B14" s="39" t="s">
        <v>15</v>
      </c>
      <c r="C14" s="40"/>
      <c r="D14" s="24" t="s">
        <v>5</v>
      </c>
      <c r="E14" s="27" t="s">
        <v>6</v>
      </c>
      <c r="F14" s="28" t="s">
        <v>7</v>
      </c>
      <c r="G14" s="27" t="s">
        <v>8</v>
      </c>
      <c r="H14" s="2"/>
      <c r="I14" s="2"/>
      <c r="J14" s="2"/>
      <c r="K14" s="2"/>
      <c r="L14" s="2"/>
      <c r="M14" s="2"/>
      <c r="N14" s="2"/>
      <c r="O14" s="2"/>
      <c r="P14" s="2"/>
    </row>
    <row r="15" spans="1:18" x14ac:dyDescent="0.3">
      <c r="A15" s="52" t="s">
        <v>16</v>
      </c>
      <c r="B15" s="53"/>
      <c r="C15" s="53"/>
      <c r="D15" s="53"/>
      <c r="E15" s="53"/>
      <c r="F15" s="53"/>
      <c r="G15" s="54"/>
      <c r="H15" s="2"/>
      <c r="I15" s="2"/>
      <c r="J15" s="2"/>
      <c r="K15" s="2"/>
      <c r="L15" s="2"/>
      <c r="M15" s="2"/>
      <c r="N15" s="2"/>
      <c r="O15" s="2"/>
      <c r="P15" s="2"/>
    </row>
    <row r="16" spans="1:18" ht="30" customHeight="1" x14ac:dyDescent="0.3">
      <c r="A16" s="16">
        <v>1</v>
      </c>
      <c r="B16" s="41" t="s">
        <v>17</v>
      </c>
      <c r="C16" s="42"/>
      <c r="D16" s="30" t="s">
        <v>18</v>
      </c>
      <c r="E16" s="15">
        <v>146</v>
      </c>
      <c r="F16" s="6"/>
      <c r="G16" s="29">
        <f>ROUND(E16*F16,2)</f>
        <v>0</v>
      </c>
      <c r="H16" s="2"/>
      <c r="I16" s="2"/>
      <c r="J16" s="2"/>
      <c r="K16" s="2"/>
      <c r="L16" s="2"/>
      <c r="M16" s="2"/>
      <c r="N16" s="2"/>
      <c r="O16" s="2"/>
      <c r="P16" s="2"/>
    </row>
    <row r="17" spans="1:18" ht="30" customHeight="1" x14ac:dyDescent="0.3">
      <c r="A17" s="16">
        <v>2</v>
      </c>
      <c r="B17" s="41" t="s">
        <v>19</v>
      </c>
      <c r="C17" s="42"/>
      <c r="D17" s="30" t="s">
        <v>18</v>
      </c>
      <c r="E17" s="15">
        <v>20</v>
      </c>
      <c r="F17" s="6"/>
      <c r="G17" s="29">
        <f t="shared" ref="G17:G24" si="0">ROUND(E17*F17,2)</f>
        <v>0</v>
      </c>
      <c r="H17" s="2"/>
      <c r="I17" s="2"/>
      <c r="J17" s="2"/>
      <c r="K17" s="2"/>
      <c r="L17" s="2"/>
      <c r="M17" s="2"/>
      <c r="N17" s="2"/>
      <c r="O17" s="2"/>
      <c r="P17" s="2"/>
    </row>
    <row r="18" spans="1:18" ht="47.25" customHeight="1" x14ac:dyDescent="0.3">
      <c r="A18" s="16">
        <v>3</v>
      </c>
      <c r="B18" s="41" t="s">
        <v>20</v>
      </c>
      <c r="C18" s="42"/>
      <c r="D18" s="30" t="s">
        <v>18</v>
      </c>
      <c r="E18" s="15">
        <v>112</v>
      </c>
      <c r="F18" s="6"/>
      <c r="G18" s="29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</row>
    <row r="19" spans="1:18" ht="75" customHeight="1" x14ac:dyDescent="0.3">
      <c r="A19" s="31">
        <v>4</v>
      </c>
      <c r="B19" s="41" t="s">
        <v>21</v>
      </c>
      <c r="C19" s="42"/>
      <c r="D19" s="30" t="s">
        <v>18</v>
      </c>
      <c r="E19" s="15">
        <v>30</v>
      </c>
      <c r="F19" s="6"/>
      <c r="G19" s="29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</row>
    <row r="20" spans="1:18" ht="30" customHeight="1" x14ac:dyDescent="0.3">
      <c r="A20" s="31">
        <v>5</v>
      </c>
      <c r="B20" s="41" t="s">
        <v>22</v>
      </c>
      <c r="C20" s="42"/>
      <c r="D20" s="30" t="s">
        <v>18</v>
      </c>
      <c r="E20" s="15">
        <v>4</v>
      </c>
      <c r="F20" s="6"/>
      <c r="G20" s="29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</row>
    <row r="21" spans="1:18" ht="56.25" customHeight="1" x14ac:dyDescent="0.3">
      <c r="A21" s="31">
        <v>6</v>
      </c>
      <c r="B21" s="41" t="s">
        <v>23</v>
      </c>
      <c r="C21" s="42"/>
      <c r="D21" s="30" t="s">
        <v>18</v>
      </c>
      <c r="E21" s="15">
        <v>4</v>
      </c>
      <c r="F21" s="6"/>
      <c r="G21" s="29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</row>
    <row r="22" spans="1:18" ht="45" customHeight="1" x14ac:dyDescent="0.3">
      <c r="A22" s="31">
        <v>7</v>
      </c>
      <c r="B22" s="41" t="s">
        <v>24</v>
      </c>
      <c r="C22" s="42"/>
      <c r="D22" s="30" t="s">
        <v>18</v>
      </c>
      <c r="E22" s="15">
        <v>6</v>
      </c>
      <c r="F22" s="6"/>
      <c r="G22" s="29">
        <f>ROUND(E22*F22,2)</f>
        <v>0</v>
      </c>
      <c r="H22" s="2"/>
      <c r="I22" s="2"/>
      <c r="J22" s="2"/>
      <c r="K22" s="2"/>
      <c r="L22" s="2"/>
      <c r="M22" s="2"/>
      <c r="N22" s="2"/>
      <c r="O22" s="2"/>
      <c r="P22" s="2"/>
    </row>
    <row r="23" spans="1:18" ht="90" customHeight="1" x14ac:dyDescent="0.3">
      <c r="A23" s="31">
        <v>8</v>
      </c>
      <c r="B23" s="41" t="s">
        <v>25</v>
      </c>
      <c r="C23" s="42"/>
      <c r="D23" s="30" t="s">
        <v>18</v>
      </c>
      <c r="E23" s="15">
        <v>2</v>
      </c>
      <c r="F23" s="6"/>
      <c r="G23" s="29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</row>
    <row r="24" spans="1:18" ht="60" customHeight="1" x14ac:dyDescent="0.3">
      <c r="A24" s="31">
        <v>9</v>
      </c>
      <c r="B24" s="41" t="s">
        <v>26</v>
      </c>
      <c r="C24" s="42"/>
      <c r="D24" s="30" t="s">
        <v>18</v>
      </c>
      <c r="E24" s="15">
        <v>6</v>
      </c>
      <c r="F24" s="6"/>
      <c r="G24" s="29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</row>
    <row r="25" spans="1:18" ht="40.5" customHeight="1" x14ac:dyDescent="0.3">
      <c r="A25" s="36" t="s">
        <v>27</v>
      </c>
      <c r="B25" s="37"/>
      <c r="C25" s="37"/>
      <c r="D25" s="37"/>
      <c r="E25" s="37"/>
      <c r="F25" s="38"/>
      <c r="G25" s="8">
        <f>ROUND(SUM(G16:G24),2)</f>
        <v>0</v>
      </c>
      <c r="H25" s="2"/>
      <c r="I25" s="2"/>
      <c r="J25" s="2"/>
      <c r="K25" s="2"/>
      <c r="L25" s="2"/>
      <c r="M25" s="2"/>
      <c r="N25" s="2"/>
      <c r="O25" s="2"/>
      <c r="P25" s="2"/>
    </row>
    <row r="26" spans="1:18" ht="8.5" customHeight="1" x14ac:dyDescent="0.3">
      <c r="A26" s="19"/>
      <c r="B26" s="19"/>
      <c r="C26" s="19"/>
      <c r="D26" s="19"/>
      <c r="E26" s="19"/>
      <c r="F26" s="19"/>
      <c r="G26" s="19"/>
      <c r="H26" s="20"/>
      <c r="I26" s="21"/>
      <c r="J26" s="22"/>
      <c r="K26" s="2"/>
      <c r="L26" s="2"/>
      <c r="M26" s="2"/>
      <c r="N26" s="2"/>
      <c r="O26" s="2"/>
      <c r="P26" s="2"/>
      <c r="Q26" s="2"/>
      <c r="R26" s="2"/>
    </row>
    <row r="27" spans="1:18" ht="21.65" customHeight="1" x14ac:dyDescent="0.3">
      <c r="A27" s="19"/>
      <c r="B27" s="19"/>
      <c r="C27" s="19"/>
      <c r="D27" s="19"/>
      <c r="E27" s="19"/>
      <c r="F27" s="19"/>
      <c r="G27" s="19"/>
      <c r="H27" s="20"/>
      <c r="I27" s="23" t="s">
        <v>28</v>
      </c>
      <c r="J27" s="22"/>
      <c r="K27" s="2"/>
      <c r="L27" s="2"/>
      <c r="M27" s="2"/>
      <c r="N27" s="2"/>
      <c r="O27" s="2"/>
      <c r="P27" s="2"/>
      <c r="Q27" s="2"/>
      <c r="R27" s="2"/>
    </row>
    <row r="28" spans="1:18" ht="40.5" customHeight="1" x14ac:dyDescent="0.3">
      <c r="A28" s="63" t="s">
        <v>29</v>
      </c>
      <c r="B28" s="63"/>
      <c r="C28" s="63"/>
      <c r="D28" s="63"/>
      <c r="E28" s="63"/>
      <c r="F28" s="63"/>
      <c r="G28" s="63"/>
      <c r="H28" s="63"/>
      <c r="I28" s="63"/>
      <c r="J28" s="2"/>
      <c r="K28" s="2"/>
      <c r="L28" s="2"/>
      <c r="M28" s="2"/>
      <c r="N28" s="2"/>
      <c r="O28" s="2"/>
      <c r="P28" s="2"/>
      <c r="Q28" s="2"/>
      <c r="R28" s="2"/>
    </row>
    <row r="29" spans="1:18" ht="96.75" customHeight="1" x14ac:dyDescent="0.3">
      <c r="A29" s="24" t="s">
        <v>3</v>
      </c>
      <c r="B29" s="25" t="s">
        <v>30</v>
      </c>
      <c r="C29" s="25" t="s">
        <v>31</v>
      </c>
      <c r="D29" s="26" t="s">
        <v>32</v>
      </c>
      <c r="E29" s="27" t="s">
        <v>33</v>
      </c>
      <c r="F29" s="24" t="s">
        <v>5</v>
      </c>
      <c r="G29" s="27" t="s">
        <v>6</v>
      </c>
      <c r="H29" s="28" t="s">
        <v>7</v>
      </c>
      <c r="I29" s="27" t="s">
        <v>8</v>
      </c>
      <c r="J29" s="2"/>
      <c r="K29" s="2"/>
      <c r="L29" s="2"/>
      <c r="M29" s="2"/>
      <c r="N29" s="2"/>
      <c r="O29" s="2"/>
      <c r="P29" s="2"/>
      <c r="Q29" s="2"/>
      <c r="R29" s="2"/>
    </row>
    <row r="30" spans="1:18" ht="28.5" customHeight="1" x14ac:dyDescent="0.3">
      <c r="A30" s="64" t="s">
        <v>34</v>
      </c>
      <c r="B30" s="65"/>
      <c r="C30" s="65"/>
      <c r="D30" s="65"/>
      <c r="E30" s="65"/>
      <c r="F30" s="65"/>
      <c r="G30" s="65"/>
      <c r="H30" s="65"/>
      <c r="I30" s="66"/>
      <c r="J30" s="2"/>
      <c r="K30" s="2"/>
      <c r="L30" s="2"/>
      <c r="M30" s="2"/>
      <c r="N30" s="2"/>
      <c r="O30" s="2"/>
      <c r="P30" s="2"/>
      <c r="Q30" s="2"/>
      <c r="R30" s="2"/>
    </row>
    <row r="31" spans="1:18" ht="73.5" customHeight="1" x14ac:dyDescent="0.3">
      <c r="A31" s="16" t="s">
        <v>35</v>
      </c>
      <c r="B31" s="7"/>
      <c r="C31" s="7"/>
      <c r="D31" s="17"/>
      <c r="E31" s="18" t="s">
        <v>36</v>
      </c>
      <c r="F31" s="15" t="s">
        <v>37</v>
      </c>
      <c r="G31" s="15">
        <v>400</v>
      </c>
      <c r="H31" s="1"/>
      <c r="I31" s="13">
        <f>ROUND(G31*H31,2)</f>
        <v>0</v>
      </c>
      <c r="J31" s="2"/>
      <c r="K31" s="2"/>
      <c r="L31" s="2"/>
      <c r="M31" s="2"/>
      <c r="N31" s="2"/>
      <c r="O31" s="2"/>
      <c r="P31" s="2"/>
      <c r="Q31" s="2"/>
      <c r="R31" s="2"/>
    </row>
    <row r="32" spans="1:18" ht="55.5" customHeight="1" x14ac:dyDescent="0.3">
      <c r="A32" s="16" t="s">
        <v>38</v>
      </c>
      <c r="B32" s="7"/>
      <c r="C32" s="7"/>
      <c r="D32" s="18" t="s">
        <v>39</v>
      </c>
      <c r="E32" s="18" t="s">
        <v>40</v>
      </c>
      <c r="F32" s="15" t="s">
        <v>18</v>
      </c>
      <c r="G32" s="15">
        <v>1</v>
      </c>
      <c r="H32" s="1"/>
      <c r="I32" s="13">
        <f t="shared" ref="I32:I36" si="1">ROUND(G32*H32,2)</f>
        <v>0</v>
      </c>
      <c r="J32" s="2"/>
      <c r="K32" s="2"/>
      <c r="L32" s="2"/>
      <c r="M32" s="2"/>
      <c r="N32" s="2"/>
      <c r="O32" s="2"/>
      <c r="P32" s="2"/>
      <c r="Q32" s="2"/>
      <c r="R32" s="2"/>
    </row>
    <row r="33" spans="1:18" ht="36" customHeight="1" x14ac:dyDescent="0.3">
      <c r="A33" s="16" t="s">
        <v>41</v>
      </c>
      <c r="B33" s="7"/>
      <c r="C33" s="7"/>
      <c r="D33" s="18" t="s">
        <v>42</v>
      </c>
      <c r="E33" s="18" t="s">
        <v>43</v>
      </c>
      <c r="F33" s="15" t="s">
        <v>18</v>
      </c>
      <c r="G33" s="15">
        <v>1</v>
      </c>
      <c r="H33" s="1"/>
      <c r="I33" s="13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ht="34.5" customHeight="1" x14ac:dyDescent="0.3">
      <c r="A34" s="16" t="s">
        <v>44</v>
      </c>
      <c r="B34" s="7"/>
      <c r="C34" s="7"/>
      <c r="D34" s="18" t="s">
        <v>45</v>
      </c>
      <c r="E34" s="18" t="s">
        <v>43</v>
      </c>
      <c r="F34" s="15" t="s">
        <v>18</v>
      </c>
      <c r="G34" s="15">
        <v>1</v>
      </c>
      <c r="H34" s="1"/>
      <c r="I34" s="13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</row>
    <row r="35" spans="1:18" ht="33" customHeight="1" x14ac:dyDescent="0.3">
      <c r="A35" s="16" t="s">
        <v>46</v>
      </c>
      <c r="B35" s="7"/>
      <c r="C35" s="7"/>
      <c r="D35" s="18" t="s">
        <v>47</v>
      </c>
      <c r="E35" s="18" t="s">
        <v>43</v>
      </c>
      <c r="F35" s="15" t="s">
        <v>18</v>
      </c>
      <c r="G35" s="15">
        <v>1</v>
      </c>
      <c r="H35" s="1"/>
      <c r="I35" s="13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</row>
    <row r="36" spans="1:18" ht="44.25" customHeight="1" x14ac:dyDescent="0.3">
      <c r="A36" s="16" t="s">
        <v>48</v>
      </c>
      <c r="B36" s="7"/>
      <c r="C36" s="7"/>
      <c r="D36" s="18" t="s">
        <v>49</v>
      </c>
      <c r="E36" s="18" t="s">
        <v>43</v>
      </c>
      <c r="F36" s="15" t="s">
        <v>18</v>
      </c>
      <c r="G36" s="15">
        <v>1</v>
      </c>
      <c r="H36" s="1"/>
      <c r="I36" s="13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</row>
    <row r="37" spans="1:18" ht="34.5" customHeight="1" x14ac:dyDescent="0.3">
      <c r="A37" s="55" t="s">
        <v>50</v>
      </c>
      <c r="B37" s="55"/>
      <c r="C37" s="55"/>
      <c r="D37" s="55"/>
      <c r="E37" s="55"/>
      <c r="F37" s="55"/>
      <c r="G37" s="55"/>
      <c r="H37" s="55"/>
      <c r="I37" s="56"/>
      <c r="J37" s="2"/>
      <c r="K37" s="2"/>
      <c r="L37" s="2"/>
      <c r="M37" s="2"/>
      <c r="N37" s="2"/>
      <c r="O37" s="2"/>
      <c r="P37" s="2"/>
      <c r="Q37" s="2"/>
      <c r="R37" s="2"/>
    </row>
    <row r="38" spans="1:18" ht="51" customHeight="1" x14ac:dyDescent="0.3">
      <c r="A38" s="16" t="s">
        <v>51</v>
      </c>
      <c r="B38" s="7"/>
      <c r="C38" s="7"/>
      <c r="D38" s="14" t="s">
        <v>52</v>
      </c>
      <c r="E38" s="14" t="s">
        <v>53</v>
      </c>
      <c r="F38" s="16" t="s">
        <v>18</v>
      </c>
      <c r="G38" s="15">
        <v>6</v>
      </c>
      <c r="H38" s="1"/>
      <c r="I38" s="13">
        <f>ROUND(G38*H38,2)</f>
        <v>0</v>
      </c>
      <c r="J38" s="2"/>
      <c r="K38" s="2"/>
      <c r="L38" s="2"/>
      <c r="M38" s="2"/>
      <c r="N38" s="2"/>
      <c r="O38" s="2"/>
      <c r="P38" s="2"/>
      <c r="Q38" s="2"/>
      <c r="R38" s="2"/>
    </row>
    <row r="39" spans="1:18" ht="63.75" customHeight="1" x14ac:dyDescent="0.3">
      <c r="A39" s="16" t="s">
        <v>54</v>
      </c>
      <c r="B39" s="7"/>
      <c r="C39" s="7"/>
      <c r="D39" s="14" t="s">
        <v>55</v>
      </c>
      <c r="E39" s="14" t="s">
        <v>56</v>
      </c>
      <c r="F39" s="16" t="s">
        <v>18</v>
      </c>
      <c r="G39" s="15">
        <v>6</v>
      </c>
      <c r="H39" s="1"/>
      <c r="I39" s="13">
        <f t="shared" ref="I39:I47" si="2">ROUND(G39*H39,2)</f>
        <v>0</v>
      </c>
      <c r="J39" s="2"/>
      <c r="K39" s="2"/>
      <c r="L39" s="2"/>
      <c r="M39" s="2"/>
      <c r="N39" s="2"/>
      <c r="O39" s="2"/>
      <c r="P39" s="2"/>
      <c r="Q39" s="2"/>
      <c r="R39" s="2"/>
    </row>
    <row r="40" spans="1:18" ht="66.75" customHeight="1" x14ac:dyDescent="0.3">
      <c r="A40" s="16" t="s">
        <v>57</v>
      </c>
      <c r="B40" s="7"/>
      <c r="C40" s="7"/>
      <c r="D40" s="14" t="s">
        <v>58</v>
      </c>
      <c r="E40" s="14" t="s">
        <v>59</v>
      </c>
      <c r="F40" s="16" t="s">
        <v>18</v>
      </c>
      <c r="G40" s="15">
        <v>6</v>
      </c>
      <c r="H40" s="1"/>
      <c r="I40" s="13">
        <f t="shared" si="2"/>
        <v>0</v>
      </c>
      <c r="J40" s="2"/>
      <c r="K40" s="2"/>
      <c r="L40" s="2"/>
      <c r="M40" s="2"/>
      <c r="N40" s="2"/>
      <c r="O40" s="2"/>
      <c r="P40" s="2"/>
      <c r="Q40" s="2"/>
      <c r="R40" s="2"/>
    </row>
    <row r="41" spans="1:18" ht="62.25" customHeight="1" x14ac:dyDescent="0.3">
      <c r="A41" s="16" t="s">
        <v>60</v>
      </c>
      <c r="B41" s="7"/>
      <c r="C41" s="7"/>
      <c r="D41" s="14" t="s">
        <v>61</v>
      </c>
      <c r="E41" s="14" t="s">
        <v>62</v>
      </c>
      <c r="F41" s="16" t="s">
        <v>18</v>
      </c>
      <c r="G41" s="15">
        <v>6</v>
      </c>
      <c r="H41" s="1"/>
      <c r="I41" s="13">
        <f t="shared" si="2"/>
        <v>0</v>
      </c>
      <c r="J41" s="2"/>
      <c r="K41" s="2"/>
      <c r="L41" s="2"/>
      <c r="M41" s="2"/>
      <c r="N41" s="2"/>
      <c r="O41" s="2"/>
      <c r="P41" s="2"/>
      <c r="Q41" s="2"/>
      <c r="R41" s="2"/>
    </row>
    <row r="42" spans="1:18" ht="28" x14ac:dyDescent="0.3">
      <c r="A42" s="16" t="s">
        <v>63</v>
      </c>
      <c r="B42" s="7"/>
      <c r="C42" s="7"/>
      <c r="D42" s="14" t="s">
        <v>64</v>
      </c>
      <c r="E42" s="14" t="s">
        <v>65</v>
      </c>
      <c r="F42" s="16" t="s">
        <v>18</v>
      </c>
      <c r="G42" s="15">
        <v>2</v>
      </c>
      <c r="H42" s="1"/>
      <c r="I42" s="13">
        <f t="shared" si="2"/>
        <v>0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ht="42" x14ac:dyDescent="0.3">
      <c r="A43" s="16" t="s">
        <v>66</v>
      </c>
      <c r="B43" s="7"/>
      <c r="C43" s="7"/>
      <c r="D43" s="14" t="s">
        <v>67</v>
      </c>
      <c r="E43" s="14" t="s">
        <v>68</v>
      </c>
      <c r="F43" s="16" t="s">
        <v>18</v>
      </c>
      <c r="G43" s="15">
        <v>2</v>
      </c>
      <c r="H43" s="1"/>
      <c r="I43" s="13">
        <f t="shared" si="2"/>
        <v>0</v>
      </c>
      <c r="J43" s="2"/>
      <c r="K43" s="2"/>
      <c r="L43" s="2"/>
      <c r="M43" s="2"/>
      <c r="N43" s="2"/>
      <c r="O43" s="2"/>
      <c r="P43" s="2"/>
      <c r="Q43" s="2"/>
      <c r="R43" s="2"/>
    </row>
    <row r="44" spans="1:18" ht="42" x14ac:dyDescent="0.3">
      <c r="A44" s="16" t="s">
        <v>69</v>
      </c>
      <c r="B44" s="7"/>
      <c r="C44" s="7"/>
      <c r="D44" s="14" t="s">
        <v>70</v>
      </c>
      <c r="E44" s="14" t="s">
        <v>71</v>
      </c>
      <c r="F44" s="16" t="s">
        <v>18</v>
      </c>
      <c r="G44" s="15">
        <v>2</v>
      </c>
      <c r="H44" s="1"/>
      <c r="I44" s="13">
        <f t="shared" si="2"/>
        <v>0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ht="59.25" customHeight="1" x14ac:dyDescent="0.3">
      <c r="A45" s="16" t="s">
        <v>72</v>
      </c>
      <c r="B45" s="7"/>
      <c r="C45" s="7"/>
      <c r="D45" s="14" t="s">
        <v>73</v>
      </c>
      <c r="E45" s="14" t="s">
        <v>74</v>
      </c>
      <c r="F45" s="16" t="s">
        <v>18</v>
      </c>
      <c r="G45" s="15">
        <v>2</v>
      </c>
      <c r="H45" s="1"/>
      <c r="I45" s="13">
        <f t="shared" si="2"/>
        <v>0</v>
      </c>
      <c r="J45" s="2"/>
      <c r="K45" s="2"/>
      <c r="L45" s="2"/>
      <c r="M45" s="2"/>
      <c r="N45" s="2"/>
      <c r="O45" s="2"/>
      <c r="P45" s="2"/>
      <c r="Q45" s="2"/>
      <c r="R45" s="2"/>
    </row>
    <row r="46" spans="1:18" ht="55.5" customHeight="1" x14ac:dyDescent="0.3">
      <c r="A46" s="16" t="s">
        <v>75</v>
      </c>
      <c r="B46" s="7"/>
      <c r="C46" s="7"/>
      <c r="D46" s="14" t="s">
        <v>76</v>
      </c>
      <c r="E46" s="14" t="s">
        <v>77</v>
      </c>
      <c r="F46" s="16" t="s">
        <v>18</v>
      </c>
      <c r="G46" s="15">
        <v>6</v>
      </c>
      <c r="H46" s="1"/>
      <c r="I46" s="13">
        <f t="shared" si="2"/>
        <v>0</v>
      </c>
      <c r="J46" s="2"/>
      <c r="K46" s="2"/>
      <c r="L46" s="2"/>
      <c r="M46" s="2"/>
      <c r="N46" s="2"/>
      <c r="O46" s="2"/>
      <c r="P46" s="2"/>
      <c r="Q46" s="2"/>
      <c r="R46" s="2"/>
    </row>
    <row r="47" spans="1:18" ht="54.75" customHeight="1" x14ac:dyDescent="0.3">
      <c r="A47" s="16" t="s">
        <v>78</v>
      </c>
      <c r="B47" s="7"/>
      <c r="C47" s="7"/>
      <c r="D47" s="14" t="s">
        <v>79</v>
      </c>
      <c r="E47" s="14" t="s">
        <v>80</v>
      </c>
      <c r="F47" s="16" t="s">
        <v>18</v>
      </c>
      <c r="G47" s="15">
        <v>2</v>
      </c>
      <c r="H47" s="1"/>
      <c r="I47" s="13">
        <f t="shared" si="2"/>
        <v>0</v>
      </c>
      <c r="J47" s="2"/>
      <c r="K47" s="2"/>
      <c r="L47" s="2"/>
      <c r="M47" s="2"/>
      <c r="N47" s="2"/>
      <c r="O47" s="2"/>
      <c r="P47" s="2"/>
      <c r="Q47" s="2"/>
      <c r="R47" s="2"/>
    </row>
    <row r="48" spans="1:18" ht="29.15" customHeight="1" x14ac:dyDescent="0.3">
      <c r="A48" s="57" t="s">
        <v>81</v>
      </c>
      <c r="B48" s="58"/>
      <c r="C48" s="58"/>
      <c r="D48" s="58"/>
      <c r="E48" s="58"/>
      <c r="F48" s="58"/>
      <c r="G48" s="58"/>
      <c r="H48" s="58"/>
      <c r="I48" s="59"/>
      <c r="J48" s="2"/>
      <c r="K48" s="2"/>
      <c r="L48" s="2"/>
      <c r="M48" s="2"/>
      <c r="N48" s="2"/>
      <c r="O48" s="2"/>
      <c r="P48" s="2"/>
      <c r="Q48" s="2"/>
      <c r="R48" s="2"/>
    </row>
    <row r="49" spans="1:18" ht="42" x14ac:dyDescent="0.3">
      <c r="A49" s="16" t="s">
        <v>82</v>
      </c>
      <c r="B49" s="7"/>
      <c r="C49" s="7"/>
      <c r="D49" s="14" t="s">
        <v>83</v>
      </c>
      <c r="E49" s="14" t="s">
        <v>84</v>
      </c>
      <c r="F49" s="15" t="s">
        <v>18</v>
      </c>
      <c r="G49" s="15">
        <v>3</v>
      </c>
      <c r="H49" s="1"/>
      <c r="I49" s="13">
        <f>ROUND(G49*H49,2)</f>
        <v>0</v>
      </c>
      <c r="J49" s="2"/>
      <c r="K49" s="2"/>
      <c r="L49" s="2"/>
      <c r="M49" s="2"/>
      <c r="N49" s="2"/>
      <c r="O49" s="2"/>
      <c r="P49" s="2"/>
      <c r="Q49" s="2"/>
      <c r="R49" s="2"/>
    </row>
    <row r="50" spans="1:18" ht="28" x14ac:dyDescent="0.3">
      <c r="A50" s="16" t="s">
        <v>85</v>
      </c>
      <c r="B50" s="7"/>
      <c r="C50" s="7"/>
      <c r="D50" s="14" t="s">
        <v>86</v>
      </c>
      <c r="E50" s="14" t="s">
        <v>87</v>
      </c>
      <c r="F50" s="15" t="s">
        <v>18</v>
      </c>
      <c r="G50" s="15">
        <v>3</v>
      </c>
      <c r="H50" s="1"/>
      <c r="I50" s="13">
        <f t="shared" ref="I50:I59" si="3">ROUND(G50*H50,2)</f>
        <v>0</v>
      </c>
      <c r="J50" s="2"/>
      <c r="K50" s="2"/>
      <c r="L50" s="2"/>
      <c r="M50" s="2"/>
      <c r="N50" s="2"/>
      <c r="O50" s="2"/>
      <c r="P50" s="2"/>
      <c r="Q50" s="2"/>
      <c r="R50" s="2"/>
    </row>
    <row r="51" spans="1:18" ht="28" x14ac:dyDescent="0.3">
      <c r="A51" s="16" t="s">
        <v>88</v>
      </c>
      <c r="B51" s="7"/>
      <c r="C51" s="7"/>
      <c r="D51" s="14" t="s">
        <v>89</v>
      </c>
      <c r="E51" s="14" t="s">
        <v>90</v>
      </c>
      <c r="F51" s="15" t="s">
        <v>18</v>
      </c>
      <c r="G51" s="15">
        <v>3</v>
      </c>
      <c r="H51" s="1"/>
      <c r="I51" s="13">
        <f t="shared" si="3"/>
        <v>0</v>
      </c>
      <c r="J51" s="2"/>
      <c r="K51" s="2"/>
      <c r="L51" s="2"/>
      <c r="M51" s="2"/>
      <c r="N51" s="2"/>
      <c r="O51" s="2"/>
      <c r="P51" s="2"/>
      <c r="Q51" s="2"/>
      <c r="R51" s="2"/>
    </row>
    <row r="52" spans="1:18" ht="28" x14ac:dyDescent="0.3">
      <c r="A52" s="16" t="s">
        <v>91</v>
      </c>
      <c r="B52" s="7"/>
      <c r="C52" s="7"/>
      <c r="D52" s="14" t="s">
        <v>92</v>
      </c>
      <c r="E52" s="14" t="s">
        <v>93</v>
      </c>
      <c r="F52" s="15" t="s">
        <v>18</v>
      </c>
      <c r="G52" s="15">
        <v>2</v>
      </c>
      <c r="H52" s="1"/>
      <c r="I52" s="13">
        <f t="shared" si="3"/>
        <v>0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ht="42" x14ac:dyDescent="0.3">
      <c r="A53" s="16" t="s">
        <v>94</v>
      </c>
      <c r="B53" s="7"/>
      <c r="C53" s="7"/>
      <c r="D53" s="14" t="s">
        <v>58</v>
      </c>
      <c r="E53" s="14" t="s">
        <v>95</v>
      </c>
      <c r="F53" s="15" t="s">
        <v>18</v>
      </c>
      <c r="G53" s="15">
        <v>3</v>
      </c>
      <c r="H53" s="1"/>
      <c r="I53" s="13">
        <f t="shared" si="3"/>
        <v>0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ht="28" x14ac:dyDescent="0.3">
      <c r="A54" s="16" t="s">
        <v>96</v>
      </c>
      <c r="B54" s="7"/>
      <c r="C54" s="7"/>
      <c r="D54" s="14" t="s">
        <v>97</v>
      </c>
      <c r="E54" s="14" t="s">
        <v>98</v>
      </c>
      <c r="F54" s="15" t="s">
        <v>18</v>
      </c>
      <c r="G54" s="15">
        <v>3</v>
      </c>
      <c r="H54" s="1"/>
      <c r="I54" s="13">
        <f t="shared" si="3"/>
        <v>0</v>
      </c>
      <c r="J54" s="2"/>
      <c r="K54" s="2"/>
      <c r="L54" s="2"/>
      <c r="M54" s="2"/>
      <c r="N54" s="2"/>
      <c r="O54" s="2"/>
      <c r="P54" s="2"/>
      <c r="Q54" s="2"/>
      <c r="R54" s="2"/>
    </row>
    <row r="55" spans="1:18" ht="42" x14ac:dyDescent="0.3">
      <c r="A55" s="16" t="s">
        <v>99</v>
      </c>
      <c r="B55" s="7"/>
      <c r="C55" s="7"/>
      <c r="D55" s="14" t="s">
        <v>100</v>
      </c>
      <c r="E55" s="14" t="s">
        <v>101</v>
      </c>
      <c r="F55" s="15" t="s">
        <v>18</v>
      </c>
      <c r="G55" s="15">
        <v>3</v>
      </c>
      <c r="H55" s="1"/>
      <c r="I55" s="13">
        <f t="shared" si="3"/>
        <v>0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ht="42" x14ac:dyDescent="0.3">
      <c r="A56" s="16" t="s">
        <v>102</v>
      </c>
      <c r="B56" s="7"/>
      <c r="C56" s="7"/>
      <c r="D56" s="14" t="s">
        <v>103</v>
      </c>
      <c r="E56" s="14" t="s">
        <v>104</v>
      </c>
      <c r="F56" s="15" t="s">
        <v>18</v>
      </c>
      <c r="G56" s="15">
        <v>3</v>
      </c>
      <c r="H56" s="1"/>
      <c r="I56" s="13">
        <f t="shared" si="3"/>
        <v>0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ht="28" x14ac:dyDescent="0.3">
      <c r="A57" s="16" t="s">
        <v>105</v>
      </c>
      <c r="B57" s="7"/>
      <c r="C57" s="7"/>
      <c r="D57" s="14" t="s">
        <v>106</v>
      </c>
      <c r="E57" s="14" t="s">
        <v>107</v>
      </c>
      <c r="F57" s="15" t="s">
        <v>18</v>
      </c>
      <c r="G57" s="15">
        <v>3</v>
      </c>
      <c r="H57" s="1"/>
      <c r="I57" s="13">
        <f t="shared" si="3"/>
        <v>0</v>
      </c>
      <c r="J57" s="2"/>
      <c r="K57" s="2"/>
      <c r="L57" s="2"/>
      <c r="M57" s="2"/>
      <c r="N57" s="2"/>
      <c r="O57" s="2"/>
      <c r="P57" s="2"/>
      <c r="Q57" s="2"/>
      <c r="R57" s="2"/>
    </row>
    <row r="58" spans="1:18" ht="42" x14ac:dyDescent="0.3">
      <c r="A58" s="16" t="s">
        <v>108</v>
      </c>
      <c r="B58" s="7"/>
      <c r="C58" s="7"/>
      <c r="D58" s="14" t="s">
        <v>109</v>
      </c>
      <c r="E58" s="14" t="s">
        <v>110</v>
      </c>
      <c r="F58" s="15" t="s">
        <v>18</v>
      </c>
      <c r="G58" s="15">
        <v>6</v>
      </c>
      <c r="H58" s="1"/>
      <c r="I58" s="13">
        <f t="shared" si="3"/>
        <v>0</v>
      </c>
      <c r="J58" s="2"/>
      <c r="K58" s="2"/>
      <c r="L58" s="2"/>
      <c r="M58" s="2"/>
      <c r="N58" s="2"/>
      <c r="O58" s="2"/>
      <c r="P58" s="2"/>
      <c r="Q58" s="2"/>
      <c r="R58" s="2"/>
    </row>
    <row r="59" spans="1:18" ht="42" x14ac:dyDescent="0.3">
      <c r="A59" s="16" t="s">
        <v>111</v>
      </c>
      <c r="B59" s="7"/>
      <c r="C59" s="7"/>
      <c r="D59" s="14" t="s">
        <v>112</v>
      </c>
      <c r="E59" s="14" t="s">
        <v>113</v>
      </c>
      <c r="F59" s="15" t="s">
        <v>18</v>
      </c>
      <c r="G59" s="15">
        <v>10</v>
      </c>
      <c r="H59" s="1"/>
      <c r="I59" s="13">
        <f t="shared" si="3"/>
        <v>0</v>
      </c>
      <c r="J59" s="2"/>
      <c r="K59" s="2"/>
      <c r="L59" s="2"/>
      <c r="M59" s="2"/>
      <c r="N59" s="2"/>
      <c r="O59" s="2"/>
      <c r="P59" s="2"/>
      <c r="Q59" s="2"/>
      <c r="R59" s="2"/>
    </row>
    <row r="60" spans="1:18" ht="31" customHeight="1" x14ac:dyDescent="0.3">
      <c r="A60" s="49" t="s">
        <v>114</v>
      </c>
      <c r="B60" s="50"/>
      <c r="C60" s="50"/>
      <c r="D60" s="50"/>
      <c r="E60" s="50"/>
      <c r="F60" s="50"/>
      <c r="G60" s="50"/>
      <c r="H60" s="50"/>
      <c r="I60" s="51"/>
      <c r="J60" s="2"/>
      <c r="K60" s="2"/>
      <c r="L60" s="2"/>
      <c r="M60" s="2"/>
      <c r="N60" s="2"/>
      <c r="O60" s="2"/>
      <c r="P60" s="2"/>
      <c r="Q60" s="2"/>
      <c r="R60" s="2"/>
    </row>
    <row r="61" spans="1:18" ht="28" x14ac:dyDescent="0.3">
      <c r="A61" s="16" t="s">
        <v>115</v>
      </c>
      <c r="B61" s="7"/>
      <c r="C61" s="7"/>
      <c r="D61" s="14" t="s">
        <v>83</v>
      </c>
      <c r="E61" s="14" t="s">
        <v>116</v>
      </c>
      <c r="F61" s="15" t="s">
        <v>18</v>
      </c>
      <c r="G61" s="15">
        <v>6</v>
      </c>
      <c r="H61" s="1"/>
      <c r="I61" s="13">
        <f>ROUND(G61*H61,2)</f>
        <v>0</v>
      </c>
      <c r="J61" s="2"/>
      <c r="K61" s="2"/>
      <c r="L61" s="2"/>
      <c r="M61" s="2"/>
      <c r="N61" s="2"/>
      <c r="O61" s="2"/>
      <c r="P61" s="2"/>
      <c r="Q61" s="2"/>
      <c r="R61" s="2"/>
    </row>
    <row r="62" spans="1:18" ht="42" x14ac:dyDescent="0.3">
      <c r="A62" s="16" t="s">
        <v>117</v>
      </c>
      <c r="B62" s="7"/>
      <c r="C62" s="7"/>
      <c r="D62" s="14" t="s">
        <v>118</v>
      </c>
      <c r="E62" s="14" t="s">
        <v>119</v>
      </c>
      <c r="F62" s="15" t="s">
        <v>18</v>
      </c>
      <c r="G62" s="15">
        <v>6</v>
      </c>
      <c r="H62" s="1"/>
      <c r="I62" s="13">
        <f t="shared" ref="I62:I70" si="4">ROUND(G62*H62,2)</f>
        <v>0</v>
      </c>
      <c r="J62" s="2"/>
      <c r="K62" s="2"/>
      <c r="L62" s="2"/>
      <c r="M62" s="2"/>
      <c r="N62" s="2"/>
      <c r="O62" s="2"/>
      <c r="P62" s="2"/>
      <c r="Q62" s="2"/>
      <c r="R62" s="2"/>
    </row>
    <row r="63" spans="1:18" ht="42" x14ac:dyDescent="0.3">
      <c r="A63" s="16" t="s">
        <v>120</v>
      </c>
      <c r="B63" s="7"/>
      <c r="C63" s="7"/>
      <c r="D63" s="14" t="s">
        <v>121</v>
      </c>
      <c r="E63" s="14" t="s">
        <v>122</v>
      </c>
      <c r="F63" s="15" t="s">
        <v>18</v>
      </c>
      <c r="G63" s="15">
        <v>6</v>
      </c>
      <c r="H63" s="1"/>
      <c r="I63" s="13">
        <f t="shared" si="4"/>
        <v>0</v>
      </c>
      <c r="J63" s="2"/>
      <c r="K63" s="2"/>
      <c r="L63" s="2"/>
      <c r="M63" s="2"/>
      <c r="N63" s="2"/>
      <c r="O63" s="2"/>
      <c r="P63" s="2"/>
      <c r="Q63" s="2"/>
      <c r="R63" s="2"/>
    </row>
    <row r="64" spans="1:18" ht="42" x14ac:dyDescent="0.3">
      <c r="A64" s="16" t="s">
        <v>123</v>
      </c>
      <c r="B64" s="7"/>
      <c r="C64" s="7"/>
      <c r="D64" s="14" t="s">
        <v>124</v>
      </c>
      <c r="E64" s="14" t="s">
        <v>125</v>
      </c>
      <c r="F64" s="15" t="s">
        <v>18</v>
      </c>
      <c r="G64" s="15">
        <v>3</v>
      </c>
      <c r="H64" s="1"/>
      <c r="I64" s="13">
        <f t="shared" si="4"/>
        <v>0</v>
      </c>
      <c r="J64" s="2"/>
      <c r="K64" s="2"/>
      <c r="L64" s="2"/>
      <c r="M64" s="2"/>
      <c r="N64" s="2"/>
      <c r="O64" s="2"/>
      <c r="P64" s="2"/>
      <c r="Q64" s="2"/>
      <c r="R64" s="2"/>
    </row>
    <row r="65" spans="1:18" ht="42" x14ac:dyDescent="0.3">
      <c r="A65" s="16" t="s">
        <v>126</v>
      </c>
      <c r="B65" s="7"/>
      <c r="C65" s="7"/>
      <c r="D65" s="14" t="s">
        <v>127</v>
      </c>
      <c r="E65" s="14" t="s">
        <v>128</v>
      </c>
      <c r="F65" s="15" t="s">
        <v>18</v>
      </c>
      <c r="G65" s="15">
        <v>12</v>
      </c>
      <c r="H65" s="1"/>
      <c r="I65" s="13">
        <f t="shared" si="4"/>
        <v>0</v>
      </c>
      <c r="J65" s="2"/>
      <c r="K65" s="2"/>
      <c r="L65" s="2"/>
      <c r="M65" s="2"/>
      <c r="N65" s="2"/>
      <c r="O65" s="2"/>
      <c r="P65" s="2"/>
      <c r="Q65" s="2"/>
      <c r="R65" s="2"/>
    </row>
    <row r="66" spans="1:18" ht="42" x14ac:dyDescent="0.3">
      <c r="A66" s="16" t="s">
        <v>129</v>
      </c>
      <c r="B66" s="7"/>
      <c r="C66" s="7"/>
      <c r="D66" s="14" t="s">
        <v>130</v>
      </c>
      <c r="E66" s="14" t="s">
        <v>131</v>
      </c>
      <c r="F66" s="15" t="s">
        <v>18</v>
      </c>
      <c r="G66" s="15">
        <v>12</v>
      </c>
      <c r="H66" s="1"/>
      <c r="I66" s="13">
        <f t="shared" si="4"/>
        <v>0</v>
      </c>
      <c r="J66" s="2"/>
      <c r="K66" s="2"/>
      <c r="L66" s="2"/>
      <c r="M66" s="2"/>
      <c r="N66" s="2"/>
      <c r="O66" s="2"/>
      <c r="P66" s="2"/>
      <c r="Q66" s="2"/>
      <c r="R66" s="2"/>
    </row>
    <row r="67" spans="1:18" ht="28" x14ac:dyDescent="0.3">
      <c r="A67" s="16" t="s">
        <v>132</v>
      </c>
      <c r="B67" s="7"/>
      <c r="C67" s="7"/>
      <c r="D67" s="14" t="s">
        <v>133</v>
      </c>
      <c r="E67" s="14" t="s">
        <v>134</v>
      </c>
      <c r="F67" s="15" t="s">
        <v>18</v>
      </c>
      <c r="G67" s="15">
        <v>12</v>
      </c>
      <c r="H67" s="1"/>
      <c r="I67" s="13">
        <f t="shared" si="4"/>
        <v>0</v>
      </c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3">
      <c r="A68" s="16" t="s">
        <v>135</v>
      </c>
      <c r="B68" s="7"/>
      <c r="C68" s="7"/>
      <c r="D68" s="14" t="s">
        <v>136</v>
      </c>
      <c r="E68" s="14" t="s">
        <v>137</v>
      </c>
      <c r="F68" s="15" t="s">
        <v>18</v>
      </c>
      <c r="G68" s="15">
        <v>12</v>
      </c>
      <c r="H68" s="1"/>
      <c r="I68" s="13">
        <f t="shared" si="4"/>
        <v>0</v>
      </c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3">
      <c r="A69" s="16" t="s">
        <v>138</v>
      </c>
      <c r="B69" s="7"/>
      <c r="C69" s="7"/>
      <c r="D69" s="14" t="s">
        <v>139</v>
      </c>
      <c r="E69" s="14" t="s">
        <v>140</v>
      </c>
      <c r="F69" s="15" t="s">
        <v>18</v>
      </c>
      <c r="G69" s="15">
        <v>3</v>
      </c>
      <c r="H69" s="1"/>
      <c r="I69" s="13">
        <f t="shared" si="4"/>
        <v>0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ht="42" customHeight="1" x14ac:dyDescent="0.3">
      <c r="A70" s="16" t="s">
        <v>141</v>
      </c>
      <c r="B70" s="7"/>
      <c r="C70" s="7"/>
      <c r="D70" s="14" t="s">
        <v>142</v>
      </c>
      <c r="E70" s="14" t="s">
        <v>143</v>
      </c>
      <c r="F70" s="15" t="s">
        <v>18</v>
      </c>
      <c r="G70" s="15">
        <v>7</v>
      </c>
      <c r="H70" s="1"/>
      <c r="I70" s="13">
        <f t="shared" si="4"/>
        <v>0</v>
      </c>
      <c r="J70" s="2"/>
      <c r="K70" s="2"/>
      <c r="L70" s="2"/>
      <c r="M70" s="2"/>
      <c r="N70" s="2"/>
      <c r="O70" s="2"/>
      <c r="P70" s="2"/>
      <c r="Q70" s="2"/>
      <c r="R70" s="2"/>
    </row>
    <row r="71" spans="1:18" ht="27" customHeight="1" x14ac:dyDescent="0.3">
      <c r="A71" s="49" t="s">
        <v>144</v>
      </c>
      <c r="B71" s="50"/>
      <c r="C71" s="50"/>
      <c r="D71" s="50"/>
      <c r="E71" s="50"/>
      <c r="F71" s="50"/>
      <c r="G71" s="50"/>
      <c r="H71" s="50"/>
      <c r="I71" s="51"/>
      <c r="J71" s="2"/>
      <c r="K71" s="2"/>
      <c r="L71" s="2"/>
      <c r="M71" s="2"/>
      <c r="N71" s="2"/>
      <c r="O71" s="2"/>
      <c r="P71" s="2"/>
      <c r="Q71" s="2"/>
      <c r="R71" s="2"/>
    </row>
    <row r="72" spans="1:18" ht="34.5" customHeight="1" x14ac:dyDescent="0.3">
      <c r="A72" s="16" t="s">
        <v>145</v>
      </c>
      <c r="B72" s="34"/>
      <c r="C72" s="7"/>
      <c r="D72" s="14" t="s">
        <v>146</v>
      </c>
      <c r="E72" s="14" t="s">
        <v>147</v>
      </c>
      <c r="F72" s="15" t="s">
        <v>18</v>
      </c>
      <c r="G72" s="15">
        <v>4</v>
      </c>
      <c r="H72" s="1"/>
      <c r="I72" s="13">
        <f>ROUND(G72*H72,2)</f>
        <v>0</v>
      </c>
      <c r="J72" s="2"/>
      <c r="K72" s="2"/>
      <c r="L72" s="2"/>
      <c r="M72" s="2"/>
      <c r="N72" s="2"/>
      <c r="O72" s="2"/>
      <c r="P72" s="2"/>
      <c r="Q72" s="2"/>
      <c r="R72" s="2"/>
    </row>
    <row r="73" spans="1:18" ht="33.75" customHeight="1" x14ac:dyDescent="0.3">
      <c r="A73" s="16" t="s">
        <v>148</v>
      </c>
      <c r="B73" s="7"/>
      <c r="C73" s="7"/>
      <c r="D73" s="14" t="s">
        <v>149</v>
      </c>
      <c r="E73" s="14" t="s">
        <v>150</v>
      </c>
      <c r="F73" s="15" t="s">
        <v>18</v>
      </c>
      <c r="G73" s="15">
        <v>4</v>
      </c>
      <c r="H73" s="1"/>
      <c r="I73" s="13">
        <f>ROUND(G73*H73,2)</f>
        <v>0</v>
      </c>
      <c r="J73" s="2"/>
      <c r="K73" s="2"/>
      <c r="L73" s="2"/>
      <c r="M73" s="2"/>
      <c r="N73" s="2"/>
      <c r="O73" s="2"/>
      <c r="P73" s="2"/>
      <c r="Q73" s="2"/>
      <c r="R73" s="2"/>
    </row>
    <row r="74" spans="1:18" ht="31" customHeight="1" x14ac:dyDescent="0.3">
      <c r="A74" s="49" t="s">
        <v>151</v>
      </c>
      <c r="B74" s="50"/>
      <c r="C74" s="50"/>
      <c r="D74" s="50"/>
      <c r="E74" s="50"/>
      <c r="F74" s="50"/>
      <c r="G74" s="50"/>
      <c r="H74" s="50"/>
      <c r="I74" s="51"/>
      <c r="J74" s="2"/>
      <c r="K74" s="2"/>
      <c r="L74" s="2"/>
      <c r="M74" s="2"/>
      <c r="N74" s="2"/>
      <c r="O74" s="2"/>
      <c r="P74" s="2"/>
      <c r="Q74" s="2"/>
      <c r="R74" s="2"/>
    </row>
    <row r="75" spans="1:18" ht="28" x14ac:dyDescent="0.3">
      <c r="A75" s="16" t="s">
        <v>152</v>
      </c>
      <c r="B75" s="7"/>
      <c r="C75" s="7"/>
      <c r="D75" s="14" t="s">
        <v>153</v>
      </c>
      <c r="E75" s="14" t="s">
        <v>154</v>
      </c>
      <c r="F75" s="15" t="s">
        <v>18</v>
      </c>
      <c r="G75" s="15">
        <v>2</v>
      </c>
      <c r="H75" s="1"/>
      <c r="I75" s="13">
        <f>ROUND(G75*H75,2)</f>
        <v>0</v>
      </c>
      <c r="J75" s="2"/>
      <c r="K75" s="2"/>
      <c r="L75" s="2"/>
      <c r="M75" s="2"/>
      <c r="N75" s="2"/>
      <c r="O75" s="2"/>
      <c r="P75" s="2"/>
      <c r="Q75" s="2"/>
      <c r="R75" s="2"/>
    </row>
    <row r="76" spans="1:18" ht="28" x14ac:dyDescent="0.3">
      <c r="A76" s="16" t="s">
        <v>155</v>
      </c>
      <c r="B76" s="7"/>
      <c r="C76" s="7"/>
      <c r="D76" s="14" t="s">
        <v>156</v>
      </c>
      <c r="E76" s="14" t="s">
        <v>157</v>
      </c>
      <c r="F76" s="15" t="s">
        <v>18</v>
      </c>
      <c r="G76" s="15">
        <v>2</v>
      </c>
      <c r="H76" s="1"/>
      <c r="I76" s="13">
        <f t="shared" ref="I76:I83" si="5">ROUND(G76*H76,2)</f>
        <v>0</v>
      </c>
      <c r="J76" s="2"/>
      <c r="K76" s="2"/>
      <c r="L76" s="2"/>
      <c r="M76" s="2"/>
      <c r="N76" s="2"/>
      <c r="O76" s="2"/>
      <c r="P76" s="2"/>
      <c r="Q76" s="2"/>
      <c r="R76" s="2"/>
    </row>
    <row r="77" spans="1:18" ht="28" x14ac:dyDescent="0.3">
      <c r="A77" s="16" t="s">
        <v>158</v>
      </c>
      <c r="B77" s="7"/>
      <c r="C77" s="7"/>
      <c r="D77" s="14" t="s">
        <v>159</v>
      </c>
      <c r="E77" s="14" t="s">
        <v>160</v>
      </c>
      <c r="F77" s="15" t="s">
        <v>18</v>
      </c>
      <c r="G77" s="15">
        <v>2</v>
      </c>
      <c r="H77" s="1"/>
      <c r="I77" s="13">
        <f t="shared" si="5"/>
        <v>0</v>
      </c>
      <c r="J77" s="2"/>
      <c r="K77" s="2"/>
      <c r="L77" s="2"/>
      <c r="M77" s="2"/>
      <c r="N77" s="2"/>
      <c r="O77" s="2"/>
      <c r="P77" s="2"/>
      <c r="Q77" s="2"/>
      <c r="R77" s="2"/>
    </row>
    <row r="78" spans="1:18" ht="42" x14ac:dyDescent="0.3">
      <c r="A78" s="16" t="s">
        <v>161</v>
      </c>
      <c r="B78" s="7"/>
      <c r="C78" s="7"/>
      <c r="D78" s="14" t="s">
        <v>162</v>
      </c>
      <c r="E78" s="14" t="s">
        <v>163</v>
      </c>
      <c r="F78" s="15" t="s">
        <v>18</v>
      </c>
      <c r="G78" s="15">
        <v>2</v>
      </c>
      <c r="H78" s="1"/>
      <c r="I78" s="13">
        <f t="shared" si="5"/>
        <v>0</v>
      </c>
      <c r="J78" s="2"/>
      <c r="K78" s="2"/>
      <c r="L78" s="2"/>
      <c r="M78" s="2"/>
      <c r="N78" s="2"/>
      <c r="O78" s="2"/>
      <c r="P78" s="2"/>
      <c r="Q78" s="2"/>
      <c r="R78" s="2"/>
    </row>
    <row r="79" spans="1:18" ht="28" x14ac:dyDescent="0.3">
      <c r="A79" s="16" t="s">
        <v>164</v>
      </c>
      <c r="B79" s="7"/>
      <c r="C79" s="7"/>
      <c r="D79" s="14" t="s">
        <v>165</v>
      </c>
      <c r="E79" s="14" t="s">
        <v>166</v>
      </c>
      <c r="F79" s="15" t="s">
        <v>18</v>
      </c>
      <c r="G79" s="15">
        <v>2</v>
      </c>
      <c r="H79" s="1"/>
      <c r="I79" s="13">
        <f t="shared" si="5"/>
        <v>0</v>
      </c>
      <c r="J79" s="2"/>
      <c r="K79" s="2"/>
      <c r="L79" s="2"/>
      <c r="M79" s="2"/>
      <c r="N79" s="2"/>
      <c r="O79" s="2"/>
      <c r="P79" s="2"/>
      <c r="Q79" s="2"/>
      <c r="R79" s="2"/>
    </row>
    <row r="80" spans="1:18" ht="42" x14ac:dyDescent="0.3">
      <c r="A80" s="16" t="s">
        <v>167</v>
      </c>
      <c r="B80" s="7"/>
      <c r="C80" s="7"/>
      <c r="D80" s="14" t="s">
        <v>168</v>
      </c>
      <c r="E80" s="14" t="s">
        <v>169</v>
      </c>
      <c r="F80" s="15" t="s">
        <v>18</v>
      </c>
      <c r="G80" s="15">
        <v>2</v>
      </c>
      <c r="H80" s="1"/>
      <c r="I80" s="13">
        <f t="shared" si="5"/>
        <v>0</v>
      </c>
      <c r="J80" s="2"/>
      <c r="K80" s="2"/>
      <c r="L80" s="2"/>
      <c r="M80" s="2"/>
      <c r="N80" s="2"/>
      <c r="O80" s="2"/>
      <c r="P80" s="2"/>
      <c r="Q80" s="2"/>
      <c r="R80" s="2"/>
    </row>
    <row r="81" spans="1:18" ht="28" x14ac:dyDescent="0.3">
      <c r="A81" s="16" t="s">
        <v>170</v>
      </c>
      <c r="B81" s="7"/>
      <c r="C81" s="7"/>
      <c r="D81" s="14" t="s">
        <v>171</v>
      </c>
      <c r="E81" s="14" t="s">
        <v>172</v>
      </c>
      <c r="F81" s="15" t="s">
        <v>18</v>
      </c>
      <c r="G81" s="15">
        <v>2</v>
      </c>
      <c r="H81" s="1"/>
      <c r="I81" s="13">
        <f t="shared" si="5"/>
        <v>0</v>
      </c>
      <c r="J81" s="2"/>
      <c r="K81" s="2"/>
      <c r="L81" s="2"/>
      <c r="M81" s="2"/>
      <c r="N81" s="2"/>
      <c r="O81" s="2"/>
      <c r="P81" s="2"/>
      <c r="Q81" s="2"/>
      <c r="R81" s="2"/>
    </row>
    <row r="82" spans="1:18" ht="28" x14ac:dyDescent="0.3">
      <c r="A82" s="16" t="s">
        <v>173</v>
      </c>
      <c r="B82" s="7"/>
      <c r="C82" s="7"/>
      <c r="D82" s="14" t="s">
        <v>174</v>
      </c>
      <c r="E82" s="14" t="s">
        <v>175</v>
      </c>
      <c r="F82" s="15" t="s">
        <v>18</v>
      </c>
      <c r="G82" s="15">
        <v>2</v>
      </c>
      <c r="H82" s="1"/>
      <c r="I82" s="13">
        <f t="shared" si="5"/>
        <v>0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ht="28" x14ac:dyDescent="0.3">
      <c r="A83" s="16" t="s">
        <v>176</v>
      </c>
      <c r="B83" s="7"/>
      <c r="C83" s="7"/>
      <c r="D83" s="14" t="s">
        <v>177</v>
      </c>
      <c r="E83" s="14" t="s">
        <v>178</v>
      </c>
      <c r="F83" s="15" t="s">
        <v>18</v>
      </c>
      <c r="G83" s="15">
        <v>2</v>
      </c>
      <c r="H83" s="1"/>
      <c r="I83" s="13">
        <f t="shared" si="5"/>
        <v>0</v>
      </c>
      <c r="J83" s="2"/>
      <c r="K83" s="2"/>
      <c r="L83" s="2"/>
      <c r="M83" s="2"/>
      <c r="N83" s="2"/>
      <c r="O83" s="2"/>
      <c r="P83" s="2"/>
      <c r="Q83" s="2"/>
      <c r="R83" s="2"/>
    </row>
    <row r="84" spans="1:18" ht="28" customHeight="1" x14ac:dyDescent="0.3">
      <c r="A84" s="49" t="s">
        <v>179</v>
      </c>
      <c r="B84" s="50"/>
      <c r="C84" s="50"/>
      <c r="D84" s="50"/>
      <c r="E84" s="50"/>
      <c r="F84" s="50"/>
      <c r="G84" s="50"/>
      <c r="H84" s="50"/>
      <c r="I84" s="51"/>
      <c r="J84" s="2"/>
      <c r="K84" s="2"/>
      <c r="L84" s="2"/>
      <c r="M84" s="2"/>
      <c r="N84" s="2"/>
      <c r="O84" s="2"/>
      <c r="P84" s="2"/>
      <c r="Q84" s="2"/>
      <c r="R84" s="2"/>
    </row>
    <row r="85" spans="1:18" ht="28" x14ac:dyDescent="0.3">
      <c r="A85" s="16" t="s">
        <v>180</v>
      </c>
      <c r="B85" s="7"/>
      <c r="C85" s="7"/>
      <c r="D85" s="14" t="s">
        <v>181</v>
      </c>
      <c r="E85" s="14" t="s">
        <v>182</v>
      </c>
      <c r="F85" s="15" t="s">
        <v>18</v>
      </c>
      <c r="G85" s="15">
        <v>2</v>
      </c>
      <c r="H85" s="1"/>
      <c r="I85" s="13">
        <f>ROUND(G85*H85,2)</f>
        <v>0</v>
      </c>
      <c r="J85" s="2"/>
      <c r="K85" s="2"/>
      <c r="L85" s="2"/>
      <c r="M85" s="2"/>
      <c r="N85" s="2"/>
      <c r="O85" s="2"/>
      <c r="P85" s="2"/>
      <c r="Q85" s="2"/>
      <c r="R85" s="2"/>
    </row>
    <row r="86" spans="1:18" ht="28" x14ac:dyDescent="0.3">
      <c r="A86" s="16" t="s">
        <v>183</v>
      </c>
      <c r="B86" s="7"/>
      <c r="C86" s="7"/>
      <c r="D86" s="14" t="s">
        <v>184</v>
      </c>
      <c r="E86" s="14" t="s">
        <v>185</v>
      </c>
      <c r="F86" s="15" t="s">
        <v>18</v>
      </c>
      <c r="G86" s="15">
        <v>4</v>
      </c>
      <c r="H86" s="1"/>
      <c r="I86" s="13">
        <f t="shared" ref="I86:I87" si="6">ROUND(G86*H86,2)</f>
        <v>0</v>
      </c>
      <c r="J86" s="2"/>
      <c r="K86" s="2"/>
      <c r="L86" s="2"/>
      <c r="M86" s="2"/>
      <c r="N86" s="2"/>
      <c r="O86" s="2"/>
      <c r="P86" s="2"/>
      <c r="Q86" s="2"/>
      <c r="R86" s="2"/>
    </row>
    <row r="87" spans="1:18" ht="28" x14ac:dyDescent="0.3">
      <c r="A87" s="16" t="s">
        <v>186</v>
      </c>
      <c r="B87" s="7"/>
      <c r="C87" s="7"/>
      <c r="D87" s="14" t="s">
        <v>187</v>
      </c>
      <c r="E87" s="14" t="s">
        <v>185</v>
      </c>
      <c r="F87" s="15" t="s">
        <v>18</v>
      </c>
      <c r="G87" s="15">
        <v>4</v>
      </c>
      <c r="H87" s="1"/>
      <c r="I87" s="13">
        <f t="shared" si="6"/>
        <v>0</v>
      </c>
      <c r="J87" s="2"/>
      <c r="K87" s="2"/>
      <c r="L87" s="2"/>
      <c r="M87" s="2"/>
      <c r="N87" s="2"/>
      <c r="O87" s="2"/>
      <c r="P87" s="2"/>
      <c r="Q87" s="2"/>
      <c r="R87" s="2"/>
    </row>
    <row r="88" spans="1:18" ht="51.75" customHeight="1" x14ac:dyDescent="0.3">
      <c r="A88" s="49" t="s">
        <v>188</v>
      </c>
      <c r="B88" s="50"/>
      <c r="C88" s="50"/>
      <c r="D88" s="50"/>
      <c r="E88" s="50"/>
      <c r="F88" s="50"/>
      <c r="G88" s="50"/>
      <c r="H88" s="50"/>
      <c r="I88" s="51"/>
      <c r="J88" s="2"/>
      <c r="K88" s="2"/>
      <c r="L88" s="2"/>
      <c r="M88" s="2"/>
      <c r="N88" s="2"/>
      <c r="O88" s="2"/>
      <c r="P88" s="2"/>
      <c r="Q88" s="2"/>
      <c r="R88" s="2"/>
    </row>
    <row r="89" spans="1:18" ht="29.25" customHeight="1" x14ac:dyDescent="0.3">
      <c r="A89" s="49" t="s">
        <v>189</v>
      </c>
      <c r="B89" s="50"/>
      <c r="C89" s="50"/>
      <c r="D89" s="50"/>
      <c r="E89" s="50"/>
      <c r="F89" s="50"/>
      <c r="G89" s="50"/>
      <c r="H89" s="50"/>
      <c r="I89" s="51"/>
      <c r="J89" s="2"/>
      <c r="K89" s="2"/>
      <c r="L89" s="2"/>
      <c r="M89" s="2"/>
      <c r="N89" s="2"/>
      <c r="O89" s="2"/>
      <c r="P89" s="2"/>
      <c r="Q89" s="2"/>
      <c r="R89" s="2"/>
    </row>
    <row r="90" spans="1:18" ht="30.75" customHeight="1" x14ac:dyDescent="0.3">
      <c r="A90" s="16" t="s">
        <v>190</v>
      </c>
      <c r="B90" s="7"/>
      <c r="C90" s="7"/>
      <c r="D90" s="14" t="s">
        <v>191</v>
      </c>
      <c r="E90" s="14" t="s">
        <v>192</v>
      </c>
      <c r="F90" s="15" t="s">
        <v>18</v>
      </c>
      <c r="G90" s="15">
        <v>2</v>
      </c>
      <c r="H90" s="1"/>
      <c r="I90" s="13">
        <f>ROUND(G90*H90,2)</f>
        <v>0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ht="47.25" customHeight="1" x14ac:dyDescent="0.3">
      <c r="A91" s="16" t="s">
        <v>193</v>
      </c>
      <c r="B91" s="7"/>
      <c r="C91" s="7"/>
      <c r="D91" s="14" t="s">
        <v>194</v>
      </c>
      <c r="E91" s="14" t="s">
        <v>195</v>
      </c>
      <c r="F91" s="15" t="s">
        <v>18</v>
      </c>
      <c r="G91" s="15">
        <v>2</v>
      </c>
      <c r="H91" s="1"/>
      <c r="I91" s="13">
        <f t="shared" ref="I91:I95" si="7">ROUND(G91*H91,2)</f>
        <v>0</v>
      </c>
      <c r="J91" s="2"/>
      <c r="K91" s="2"/>
      <c r="L91" s="2"/>
      <c r="M91" s="2"/>
      <c r="N91" s="2"/>
      <c r="O91" s="2"/>
      <c r="P91" s="2"/>
      <c r="Q91" s="2"/>
      <c r="R91" s="2"/>
    </row>
    <row r="92" spans="1:18" ht="51" customHeight="1" x14ac:dyDescent="0.3">
      <c r="A92" s="16" t="s">
        <v>196</v>
      </c>
      <c r="B92" s="7"/>
      <c r="C92" s="7"/>
      <c r="D92" s="14" t="s">
        <v>197</v>
      </c>
      <c r="E92" s="14" t="s">
        <v>198</v>
      </c>
      <c r="F92" s="15" t="s">
        <v>18</v>
      </c>
      <c r="G92" s="15">
        <v>2</v>
      </c>
      <c r="H92" s="1"/>
      <c r="I92" s="13">
        <f t="shared" si="7"/>
        <v>0</v>
      </c>
      <c r="J92" s="2"/>
      <c r="K92" s="2"/>
      <c r="L92" s="2"/>
      <c r="M92" s="2"/>
      <c r="N92" s="2"/>
      <c r="O92" s="2"/>
      <c r="P92" s="2"/>
      <c r="Q92" s="2"/>
      <c r="R92" s="2"/>
    </row>
    <row r="93" spans="1:18" ht="26.25" customHeight="1" x14ac:dyDescent="0.3">
      <c r="A93" s="16" t="s">
        <v>199</v>
      </c>
      <c r="B93" s="7"/>
      <c r="C93" s="7"/>
      <c r="D93" s="14" t="s">
        <v>200</v>
      </c>
      <c r="E93" s="14" t="s">
        <v>201</v>
      </c>
      <c r="F93" s="15" t="s">
        <v>18</v>
      </c>
      <c r="G93" s="15">
        <v>2</v>
      </c>
      <c r="H93" s="1"/>
      <c r="I93" s="13">
        <f t="shared" si="7"/>
        <v>0</v>
      </c>
      <c r="J93" s="2"/>
      <c r="K93" s="2"/>
      <c r="L93" s="2"/>
      <c r="M93" s="2"/>
      <c r="N93" s="2"/>
      <c r="O93" s="2"/>
      <c r="P93" s="2"/>
      <c r="Q93" s="2"/>
      <c r="R93" s="2"/>
    </row>
    <row r="94" spans="1:18" ht="30.75" customHeight="1" x14ac:dyDescent="0.3">
      <c r="A94" s="16" t="s">
        <v>202</v>
      </c>
      <c r="B94" s="7"/>
      <c r="C94" s="7"/>
      <c r="D94" s="14" t="s">
        <v>203</v>
      </c>
      <c r="E94" s="14" t="s">
        <v>204</v>
      </c>
      <c r="F94" s="15" t="s">
        <v>18</v>
      </c>
      <c r="G94" s="15">
        <v>2</v>
      </c>
      <c r="H94" s="1"/>
      <c r="I94" s="13">
        <f t="shared" si="7"/>
        <v>0</v>
      </c>
      <c r="J94" s="2"/>
      <c r="K94" s="2"/>
      <c r="L94" s="2"/>
      <c r="M94" s="2"/>
      <c r="N94" s="2"/>
      <c r="O94" s="2"/>
      <c r="P94" s="2"/>
      <c r="Q94" s="2"/>
      <c r="R94" s="2"/>
    </row>
    <row r="95" spans="1:18" ht="38.25" customHeight="1" x14ac:dyDescent="0.3">
      <c r="A95" s="16" t="s">
        <v>205</v>
      </c>
      <c r="B95" s="7"/>
      <c r="C95" s="7"/>
      <c r="D95" s="14" t="s">
        <v>206</v>
      </c>
      <c r="E95" s="14" t="s">
        <v>207</v>
      </c>
      <c r="F95" s="15" t="s">
        <v>18</v>
      </c>
      <c r="G95" s="15">
        <v>2</v>
      </c>
      <c r="H95" s="1"/>
      <c r="I95" s="13">
        <f t="shared" si="7"/>
        <v>0</v>
      </c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3">
      <c r="A96" s="49" t="s">
        <v>208</v>
      </c>
      <c r="B96" s="50"/>
      <c r="C96" s="50"/>
      <c r="D96" s="50"/>
      <c r="E96" s="50"/>
      <c r="F96" s="50"/>
      <c r="G96" s="50"/>
      <c r="H96" s="50"/>
      <c r="I96" s="51"/>
      <c r="J96" s="2"/>
      <c r="K96" s="2"/>
      <c r="L96" s="2"/>
      <c r="M96" s="2"/>
      <c r="N96" s="2"/>
      <c r="O96" s="2"/>
      <c r="P96" s="2"/>
      <c r="Q96" s="2"/>
      <c r="R96" s="2"/>
    </row>
    <row r="97" spans="1:18" ht="37.5" customHeight="1" x14ac:dyDescent="0.3">
      <c r="A97" s="16" t="s">
        <v>209</v>
      </c>
      <c r="B97" s="7"/>
      <c r="C97" s="7"/>
      <c r="D97" s="14" t="s">
        <v>210</v>
      </c>
      <c r="E97" s="14" t="s">
        <v>211</v>
      </c>
      <c r="F97" s="15" t="s">
        <v>18</v>
      </c>
      <c r="G97" s="15">
        <v>2</v>
      </c>
      <c r="H97" s="1"/>
      <c r="I97" s="13">
        <f>ROUND(G97*H97,2)</f>
        <v>0</v>
      </c>
      <c r="J97" s="2"/>
      <c r="K97" s="2"/>
      <c r="L97" s="2"/>
      <c r="M97" s="2"/>
      <c r="N97" s="2"/>
      <c r="O97" s="2"/>
      <c r="P97" s="2"/>
      <c r="Q97" s="2"/>
      <c r="R97" s="2"/>
    </row>
    <row r="98" spans="1:18" ht="37.5" customHeight="1" x14ac:dyDescent="0.3">
      <c r="A98" s="16" t="s">
        <v>212</v>
      </c>
      <c r="B98" s="7"/>
      <c r="C98" s="7"/>
      <c r="D98" s="14" t="s">
        <v>213</v>
      </c>
      <c r="E98" s="14" t="s">
        <v>214</v>
      </c>
      <c r="F98" s="15" t="s">
        <v>18</v>
      </c>
      <c r="G98" s="15">
        <v>2</v>
      </c>
      <c r="H98" s="1"/>
      <c r="I98" s="13">
        <f t="shared" ref="I98:I152" si="8">ROUND(G98*H98,2)</f>
        <v>0</v>
      </c>
      <c r="J98" s="2"/>
      <c r="K98" s="2"/>
      <c r="L98" s="2"/>
      <c r="M98" s="2"/>
      <c r="N98" s="2"/>
      <c r="O98" s="2"/>
      <c r="P98" s="2"/>
      <c r="Q98" s="2"/>
      <c r="R98" s="2"/>
    </row>
    <row r="99" spans="1:18" ht="37.5" customHeight="1" x14ac:dyDescent="0.3">
      <c r="A99" s="16" t="s">
        <v>215</v>
      </c>
      <c r="B99" s="7"/>
      <c r="C99" s="7"/>
      <c r="D99" s="14" t="s">
        <v>216</v>
      </c>
      <c r="E99" s="14" t="s">
        <v>217</v>
      </c>
      <c r="F99" s="15" t="s">
        <v>18</v>
      </c>
      <c r="G99" s="15">
        <v>2</v>
      </c>
      <c r="H99" s="1"/>
      <c r="I99" s="13">
        <f t="shared" si="8"/>
        <v>0</v>
      </c>
      <c r="J99" s="2"/>
      <c r="K99" s="2"/>
      <c r="L99" s="2"/>
      <c r="M99" s="2"/>
      <c r="N99" s="2"/>
      <c r="O99" s="2"/>
      <c r="P99" s="2"/>
      <c r="Q99" s="2"/>
      <c r="R99" s="2"/>
    </row>
    <row r="100" spans="1:18" ht="37.5" customHeight="1" x14ac:dyDescent="0.3">
      <c r="A100" s="16" t="s">
        <v>218</v>
      </c>
      <c r="B100" s="7"/>
      <c r="C100" s="7"/>
      <c r="D100" s="14" t="s">
        <v>219</v>
      </c>
      <c r="E100" s="14" t="s">
        <v>217</v>
      </c>
      <c r="F100" s="15" t="s">
        <v>18</v>
      </c>
      <c r="G100" s="15">
        <v>2</v>
      </c>
      <c r="H100" s="1"/>
      <c r="I100" s="13">
        <f t="shared" si="8"/>
        <v>0</v>
      </c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37.5" customHeight="1" x14ac:dyDescent="0.3">
      <c r="A101" s="16" t="s">
        <v>220</v>
      </c>
      <c r="B101" s="7"/>
      <c r="C101" s="7"/>
      <c r="D101" s="14" t="s">
        <v>221</v>
      </c>
      <c r="E101" s="14" t="s">
        <v>222</v>
      </c>
      <c r="F101" s="15" t="s">
        <v>18</v>
      </c>
      <c r="G101" s="15">
        <v>2</v>
      </c>
      <c r="H101" s="1"/>
      <c r="I101" s="13">
        <f t="shared" si="8"/>
        <v>0</v>
      </c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37.5" customHeight="1" x14ac:dyDescent="0.3">
      <c r="A102" s="16" t="s">
        <v>223</v>
      </c>
      <c r="B102" s="7"/>
      <c r="C102" s="7"/>
      <c r="D102" s="14" t="s">
        <v>224</v>
      </c>
      <c r="E102" s="14" t="s">
        <v>222</v>
      </c>
      <c r="F102" s="15" t="s">
        <v>18</v>
      </c>
      <c r="G102" s="15">
        <v>2</v>
      </c>
      <c r="H102" s="1"/>
      <c r="I102" s="13">
        <f t="shared" si="8"/>
        <v>0</v>
      </c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37.5" customHeight="1" x14ac:dyDescent="0.3">
      <c r="A103" s="16" t="s">
        <v>225</v>
      </c>
      <c r="B103" s="7"/>
      <c r="C103" s="7"/>
      <c r="D103" s="14" t="s">
        <v>226</v>
      </c>
      <c r="E103" s="14" t="s">
        <v>227</v>
      </c>
      <c r="F103" s="15" t="s">
        <v>18</v>
      </c>
      <c r="G103" s="15">
        <v>2</v>
      </c>
      <c r="H103" s="1"/>
      <c r="I103" s="13">
        <f t="shared" si="8"/>
        <v>0</v>
      </c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37.5" customHeight="1" x14ac:dyDescent="0.3">
      <c r="A104" s="16" t="s">
        <v>228</v>
      </c>
      <c r="B104" s="7"/>
      <c r="C104" s="7"/>
      <c r="D104" s="14" t="s">
        <v>229</v>
      </c>
      <c r="E104" s="14" t="s">
        <v>230</v>
      </c>
      <c r="F104" s="15" t="s">
        <v>18</v>
      </c>
      <c r="G104" s="15">
        <v>2</v>
      </c>
      <c r="H104" s="1"/>
      <c r="I104" s="13">
        <f t="shared" si="8"/>
        <v>0</v>
      </c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37.5" customHeight="1" x14ac:dyDescent="0.3">
      <c r="A105" s="16" t="s">
        <v>231</v>
      </c>
      <c r="B105" s="7"/>
      <c r="C105" s="7"/>
      <c r="D105" s="14" t="s">
        <v>232</v>
      </c>
      <c r="E105" s="14" t="s">
        <v>233</v>
      </c>
      <c r="F105" s="15" t="s">
        <v>18</v>
      </c>
      <c r="G105" s="15">
        <v>2</v>
      </c>
      <c r="H105" s="1"/>
      <c r="I105" s="13">
        <f t="shared" si="8"/>
        <v>0</v>
      </c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37.5" customHeight="1" x14ac:dyDescent="0.3">
      <c r="A106" s="16" t="s">
        <v>234</v>
      </c>
      <c r="B106" s="7"/>
      <c r="C106" s="7"/>
      <c r="D106" s="14" t="s">
        <v>235</v>
      </c>
      <c r="E106" s="14" t="s">
        <v>236</v>
      </c>
      <c r="F106" s="15" t="s">
        <v>18</v>
      </c>
      <c r="G106" s="15">
        <v>2</v>
      </c>
      <c r="H106" s="1"/>
      <c r="I106" s="13">
        <f t="shared" si="8"/>
        <v>0</v>
      </c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37.5" customHeight="1" x14ac:dyDescent="0.3">
      <c r="A107" s="16" t="s">
        <v>237</v>
      </c>
      <c r="B107" s="7"/>
      <c r="C107" s="7"/>
      <c r="D107" s="14" t="s">
        <v>238</v>
      </c>
      <c r="E107" s="14" t="s">
        <v>239</v>
      </c>
      <c r="F107" s="15" t="s">
        <v>18</v>
      </c>
      <c r="G107" s="15">
        <v>2</v>
      </c>
      <c r="H107" s="1"/>
      <c r="I107" s="13">
        <f t="shared" si="8"/>
        <v>0</v>
      </c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37.5" customHeight="1" x14ac:dyDescent="0.3">
      <c r="A108" s="16" t="s">
        <v>240</v>
      </c>
      <c r="B108" s="7"/>
      <c r="C108" s="7"/>
      <c r="D108" s="14" t="s">
        <v>241</v>
      </c>
      <c r="E108" s="14" t="s">
        <v>242</v>
      </c>
      <c r="F108" s="15" t="s">
        <v>18</v>
      </c>
      <c r="G108" s="15">
        <v>2</v>
      </c>
      <c r="H108" s="1"/>
      <c r="I108" s="13">
        <f t="shared" si="8"/>
        <v>0</v>
      </c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37.5" customHeight="1" x14ac:dyDescent="0.3">
      <c r="A109" s="16" t="s">
        <v>243</v>
      </c>
      <c r="B109" s="7"/>
      <c r="C109" s="7"/>
      <c r="D109" s="14" t="s">
        <v>244</v>
      </c>
      <c r="E109" s="14" t="s">
        <v>245</v>
      </c>
      <c r="F109" s="15" t="s">
        <v>18</v>
      </c>
      <c r="G109" s="15">
        <v>2</v>
      </c>
      <c r="H109" s="1"/>
      <c r="I109" s="13">
        <f t="shared" si="8"/>
        <v>0</v>
      </c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56.25" customHeight="1" x14ac:dyDescent="0.3">
      <c r="A110" s="16" t="s">
        <v>246</v>
      </c>
      <c r="B110" s="7"/>
      <c r="C110" s="7"/>
      <c r="D110" s="14" t="s">
        <v>247</v>
      </c>
      <c r="E110" s="14" t="s">
        <v>248</v>
      </c>
      <c r="F110" s="15" t="s">
        <v>18</v>
      </c>
      <c r="G110" s="15">
        <v>1</v>
      </c>
      <c r="H110" s="1"/>
      <c r="I110" s="13">
        <f t="shared" si="8"/>
        <v>0</v>
      </c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60" customHeight="1" x14ac:dyDescent="0.3">
      <c r="A111" s="16" t="s">
        <v>249</v>
      </c>
      <c r="B111" s="7"/>
      <c r="C111" s="7"/>
      <c r="D111" s="14" t="s">
        <v>250</v>
      </c>
      <c r="E111" s="14" t="s">
        <v>251</v>
      </c>
      <c r="F111" s="15" t="s">
        <v>18</v>
      </c>
      <c r="G111" s="15">
        <v>2</v>
      </c>
      <c r="H111" s="1"/>
      <c r="I111" s="13">
        <f t="shared" si="8"/>
        <v>0</v>
      </c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51" customHeight="1" x14ac:dyDescent="0.3">
      <c r="A112" s="16" t="s">
        <v>252</v>
      </c>
      <c r="B112" s="7"/>
      <c r="C112" s="7"/>
      <c r="D112" s="14" t="s">
        <v>253</v>
      </c>
      <c r="E112" s="14" t="s">
        <v>251</v>
      </c>
      <c r="F112" s="15" t="s">
        <v>18</v>
      </c>
      <c r="G112" s="15">
        <v>2</v>
      </c>
      <c r="H112" s="1"/>
      <c r="I112" s="13">
        <f t="shared" si="8"/>
        <v>0</v>
      </c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63" customHeight="1" x14ac:dyDescent="0.3">
      <c r="A113" s="16" t="s">
        <v>254</v>
      </c>
      <c r="B113" s="7"/>
      <c r="C113" s="7"/>
      <c r="D113" s="14" t="s">
        <v>255</v>
      </c>
      <c r="E113" s="14" t="s">
        <v>256</v>
      </c>
      <c r="F113" s="15" t="s">
        <v>18</v>
      </c>
      <c r="G113" s="15">
        <v>2</v>
      </c>
      <c r="H113" s="1"/>
      <c r="I113" s="13">
        <f t="shared" si="8"/>
        <v>0</v>
      </c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37.5" customHeight="1" x14ac:dyDescent="0.3">
      <c r="A114" s="16" t="s">
        <v>257</v>
      </c>
      <c r="B114" s="7"/>
      <c r="C114" s="7"/>
      <c r="D114" s="14" t="s">
        <v>258</v>
      </c>
      <c r="E114" s="14" t="s">
        <v>259</v>
      </c>
      <c r="F114" s="15" t="s">
        <v>18</v>
      </c>
      <c r="G114" s="15">
        <v>2</v>
      </c>
      <c r="H114" s="1"/>
      <c r="I114" s="13">
        <f t="shared" si="8"/>
        <v>0</v>
      </c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37.5" customHeight="1" x14ac:dyDescent="0.3">
      <c r="A115" s="16" t="s">
        <v>260</v>
      </c>
      <c r="B115" s="7"/>
      <c r="C115" s="7"/>
      <c r="D115" s="14" t="s">
        <v>261</v>
      </c>
      <c r="E115" s="14" t="s">
        <v>262</v>
      </c>
      <c r="F115" s="15" t="s">
        <v>18</v>
      </c>
      <c r="G115" s="15">
        <v>2</v>
      </c>
      <c r="H115" s="1"/>
      <c r="I115" s="13">
        <f t="shared" si="8"/>
        <v>0</v>
      </c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37.5" customHeight="1" x14ac:dyDescent="0.3">
      <c r="A116" s="16" t="s">
        <v>263</v>
      </c>
      <c r="B116" s="7"/>
      <c r="C116" s="7"/>
      <c r="D116" s="14" t="s">
        <v>264</v>
      </c>
      <c r="E116" s="14" t="s">
        <v>262</v>
      </c>
      <c r="F116" s="15" t="s">
        <v>18</v>
      </c>
      <c r="G116" s="15">
        <v>2</v>
      </c>
      <c r="H116" s="1"/>
      <c r="I116" s="13">
        <f t="shared" si="8"/>
        <v>0</v>
      </c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37.5" customHeight="1" x14ac:dyDescent="0.3">
      <c r="A117" s="16" t="s">
        <v>265</v>
      </c>
      <c r="B117" s="7"/>
      <c r="C117" s="7"/>
      <c r="D117" s="14" t="s">
        <v>266</v>
      </c>
      <c r="E117" s="14" t="s">
        <v>267</v>
      </c>
      <c r="F117" s="15" t="s">
        <v>18</v>
      </c>
      <c r="G117" s="15">
        <v>2</v>
      </c>
      <c r="H117" s="1"/>
      <c r="I117" s="13">
        <f t="shared" si="8"/>
        <v>0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37.5" customHeight="1" x14ac:dyDescent="0.3">
      <c r="A118" s="16" t="s">
        <v>268</v>
      </c>
      <c r="B118" s="7"/>
      <c r="C118" s="7"/>
      <c r="D118" s="14" t="s">
        <v>269</v>
      </c>
      <c r="E118" s="14" t="s">
        <v>270</v>
      </c>
      <c r="F118" s="15" t="s">
        <v>18</v>
      </c>
      <c r="G118" s="15">
        <v>2</v>
      </c>
      <c r="H118" s="1"/>
      <c r="I118" s="13">
        <f t="shared" si="8"/>
        <v>0</v>
      </c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63.75" customHeight="1" x14ac:dyDescent="0.3">
      <c r="A119" s="16" t="s">
        <v>271</v>
      </c>
      <c r="B119" s="7"/>
      <c r="C119" s="7"/>
      <c r="D119" s="14" t="s">
        <v>272</v>
      </c>
      <c r="E119" s="14" t="s">
        <v>273</v>
      </c>
      <c r="F119" s="15" t="s">
        <v>18</v>
      </c>
      <c r="G119" s="15">
        <v>2</v>
      </c>
      <c r="H119" s="1"/>
      <c r="I119" s="13">
        <f t="shared" si="8"/>
        <v>0</v>
      </c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37.5" customHeight="1" x14ac:dyDescent="0.3">
      <c r="A120" s="16" t="s">
        <v>274</v>
      </c>
      <c r="B120" s="7"/>
      <c r="C120" s="7"/>
      <c r="D120" s="14" t="s">
        <v>275</v>
      </c>
      <c r="E120" s="14" t="s">
        <v>276</v>
      </c>
      <c r="F120" s="15" t="s">
        <v>18</v>
      </c>
      <c r="G120" s="15">
        <v>2</v>
      </c>
      <c r="H120" s="1"/>
      <c r="I120" s="13">
        <f t="shared" si="8"/>
        <v>0</v>
      </c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37.5" customHeight="1" x14ac:dyDescent="0.3">
      <c r="A121" s="16" t="s">
        <v>277</v>
      </c>
      <c r="B121" s="7"/>
      <c r="C121" s="7"/>
      <c r="D121" s="14" t="s">
        <v>278</v>
      </c>
      <c r="E121" s="14" t="s">
        <v>276</v>
      </c>
      <c r="F121" s="15" t="s">
        <v>18</v>
      </c>
      <c r="G121" s="15">
        <v>2</v>
      </c>
      <c r="H121" s="1"/>
      <c r="I121" s="13">
        <f t="shared" si="8"/>
        <v>0</v>
      </c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37.5" customHeight="1" x14ac:dyDescent="0.3">
      <c r="A122" s="16" t="s">
        <v>279</v>
      </c>
      <c r="B122" s="7"/>
      <c r="C122" s="7"/>
      <c r="D122" s="14" t="s">
        <v>280</v>
      </c>
      <c r="E122" s="14" t="s">
        <v>281</v>
      </c>
      <c r="F122" s="15" t="s">
        <v>18</v>
      </c>
      <c r="G122" s="15">
        <v>2</v>
      </c>
      <c r="H122" s="1"/>
      <c r="I122" s="13">
        <f t="shared" si="8"/>
        <v>0</v>
      </c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37.5" customHeight="1" x14ac:dyDescent="0.3">
      <c r="A123" s="16" t="s">
        <v>282</v>
      </c>
      <c r="B123" s="7"/>
      <c r="C123" s="7"/>
      <c r="D123" s="14" t="s">
        <v>283</v>
      </c>
      <c r="E123" s="14" t="s">
        <v>284</v>
      </c>
      <c r="F123" s="15" t="s">
        <v>18</v>
      </c>
      <c r="G123" s="15">
        <v>2</v>
      </c>
      <c r="H123" s="1"/>
      <c r="I123" s="13">
        <f t="shared" si="8"/>
        <v>0</v>
      </c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37.5" customHeight="1" x14ac:dyDescent="0.3">
      <c r="A124" s="16" t="s">
        <v>285</v>
      </c>
      <c r="B124" s="7"/>
      <c r="C124" s="7"/>
      <c r="D124" s="14" t="s">
        <v>286</v>
      </c>
      <c r="E124" s="14" t="s">
        <v>287</v>
      </c>
      <c r="F124" s="15" t="s">
        <v>18</v>
      </c>
      <c r="G124" s="15">
        <v>2</v>
      </c>
      <c r="H124" s="1"/>
      <c r="I124" s="13">
        <f t="shared" si="8"/>
        <v>0</v>
      </c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37.5" customHeight="1" x14ac:dyDescent="0.3">
      <c r="A125" s="16" t="s">
        <v>288</v>
      </c>
      <c r="B125" s="7"/>
      <c r="C125" s="7"/>
      <c r="D125" s="14" t="s">
        <v>289</v>
      </c>
      <c r="E125" s="14" t="s">
        <v>290</v>
      </c>
      <c r="F125" s="15" t="s">
        <v>18</v>
      </c>
      <c r="G125" s="15">
        <v>2</v>
      </c>
      <c r="H125" s="1"/>
      <c r="I125" s="13">
        <f t="shared" si="8"/>
        <v>0</v>
      </c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37.5" customHeight="1" x14ac:dyDescent="0.3">
      <c r="A126" s="16" t="s">
        <v>291</v>
      </c>
      <c r="B126" s="7"/>
      <c r="C126" s="7"/>
      <c r="D126" s="14" t="s">
        <v>283</v>
      </c>
      <c r="E126" s="14" t="s">
        <v>284</v>
      </c>
      <c r="F126" s="15" t="s">
        <v>18</v>
      </c>
      <c r="G126" s="15">
        <v>2</v>
      </c>
      <c r="H126" s="1"/>
      <c r="I126" s="13">
        <f t="shared" si="8"/>
        <v>0</v>
      </c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37.5" customHeight="1" x14ac:dyDescent="0.3">
      <c r="A127" s="16" t="s">
        <v>292</v>
      </c>
      <c r="B127" s="7"/>
      <c r="C127" s="7"/>
      <c r="D127" s="14" t="s">
        <v>293</v>
      </c>
      <c r="E127" s="14" t="s">
        <v>287</v>
      </c>
      <c r="F127" s="15" t="s">
        <v>18</v>
      </c>
      <c r="G127" s="15">
        <v>2</v>
      </c>
      <c r="H127" s="1"/>
      <c r="I127" s="13">
        <f t="shared" si="8"/>
        <v>0</v>
      </c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37.5" customHeight="1" x14ac:dyDescent="0.3">
      <c r="A128" s="16" t="s">
        <v>294</v>
      </c>
      <c r="B128" s="7"/>
      <c r="C128" s="7"/>
      <c r="D128" s="14" t="s">
        <v>295</v>
      </c>
      <c r="E128" s="14" t="s">
        <v>296</v>
      </c>
      <c r="F128" s="15" t="s">
        <v>18</v>
      </c>
      <c r="G128" s="15">
        <v>2</v>
      </c>
      <c r="H128" s="1"/>
      <c r="I128" s="13">
        <f t="shared" si="8"/>
        <v>0</v>
      </c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37.5" customHeight="1" x14ac:dyDescent="0.3">
      <c r="A129" s="16" t="s">
        <v>297</v>
      </c>
      <c r="B129" s="7"/>
      <c r="C129" s="7"/>
      <c r="D129" s="14" t="s">
        <v>298</v>
      </c>
      <c r="E129" s="14" t="s">
        <v>299</v>
      </c>
      <c r="F129" s="15" t="s">
        <v>18</v>
      </c>
      <c r="G129" s="15">
        <v>2</v>
      </c>
      <c r="H129" s="1"/>
      <c r="I129" s="13">
        <f t="shared" si="8"/>
        <v>0</v>
      </c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37.5" customHeight="1" x14ac:dyDescent="0.3">
      <c r="A130" s="16" t="s">
        <v>300</v>
      </c>
      <c r="B130" s="7"/>
      <c r="C130" s="7"/>
      <c r="D130" s="14" t="s">
        <v>301</v>
      </c>
      <c r="E130" s="14" t="s">
        <v>302</v>
      </c>
      <c r="F130" s="15" t="s">
        <v>18</v>
      </c>
      <c r="G130" s="15">
        <v>2</v>
      </c>
      <c r="H130" s="1"/>
      <c r="I130" s="13">
        <f t="shared" si="8"/>
        <v>0</v>
      </c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37.5" customHeight="1" x14ac:dyDescent="0.3">
      <c r="A131" s="16" t="s">
        <v>303</v>
      </c>
      <c r="B131" s="7"/>
      <c r="C131" s="7"/>
      <c r="D131" s="14" t="s">
        <v>304</v>
      </c>
      <c r="E131" s="14" t="s">
        <v>302</v>
      </c>
      <c r="F131" s="15" t="s">
        <v>18</v>
      </c>
      <c r="G131" s="15">
        <v>2</v>
      </c>
      <c r="H131" s="1"/>
      <c r="I131" s="13">
        <f t="shared" si="8"/>
        <v>0</v>
      </c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28" x14ac:dyDescent="0.3">
      <c r="A132" s="16" t="s">
        <v>305</v>
      </c>
      <c r="B132" s="7"/>
      <c r="C132" s="7"/>
      <c r="D132" s="14" t="s">
        <v>264</v>
      </c>
      <c r="E132" s="14" t="s">
        <v>302</v>
      </c>
      <c r="F132" s="15" t="s">
        <v>18</v>
      </c>
      <c r="G132" s="15">
        <v>2</v>
      </c>
      <c r="H132" s="1"/>
      <c r="I132" s="13">
        <f t="shared" si="8"/>
        <v>0</v>
      </c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38.25" customHeight="1" x14ac:dyDescent="0.3">
      <c r="A133" s="2" t="s">
        <v>306</v>
      </c>
      <c r="B133" s="7"/>
      <c r="C133" s="7"/>
      <c r="D133" s="14" t="s">
        <v>266</v>
      </c>
      <c r="E133" s="14" t="s">
        <v>307</v>
      </c>
      <c r="F133" s="15" t="s">
        <v>18</v>
      </c>
      <c r="G133" s="15">
        <v>2</v>
      </c>
      <c r="H133" s="1"/>
      <c r="I133" s="13">
        <f t="shared" si="8"/>
        <v>0</v>
      </c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51.75" customHeight="1" x14ac:dyDescent="0.3">
      <c r="A134" s="16" t="s">
        <v>308</v>
      </c>
      <c r="B134" s="7"/>
      <c r="C134" s="7"/>
      <c r="D134" s="14" t="s">
        <v>309</v>
      </c>
      <c r="E134" s="14" t="s">
        <v>310</v>
      </c>
      <c r="F134" s="15" t="s">
        <v>18</v>
      </c>
      <c r="G134" s="15">
        <v>2</v>
      </c>
      <c r="H134" s="1"/>
      <c r="I134" s="13">
        <f t="shared" si="8"/>
        <v>0</v>
      </c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72" customHeight="1" x14ac:dyDescent="0.3">
      <c r="A135" s="2" t="s">
        <v>311</v>
      </c>
      <c r="B135" s="7"/>
      <c r="C135" s="7"/>
      <c r="D135" s="14" t="s">
        <v>312</v>
      </c>
      <c r="E135" s="14" t="s">
        <v>313</v>
      </c>
      <c r="F135" s="15" t="s">
        <v>18</v>
      </c>
      <c r="G135" s="15">
        <v>2</v>
      </c>
      <c r="H135" s="1"/>
      <c r="I135" s="13">
        <f t="shared" si="8"/>
        <v>0</v>
      </c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48.75" customHeight="1" x14ac:dyDescent="0.3">
      <c r="A136" s="16" t="s">
        <v>314</v>
      </c>
      <c r="B136" s="7"/>
      <c r="C136" s="7"/>
      <c r="D136" s="14" t="s">
        <v>315</v>
      </c>
      <c r="E136" s="14" t="s">
        <v>316</v>
      </c>
      <c r="F136" s="15" t="s">
        <v>18</v>
      </c>
      <c r="G136" s="15">
        <v>2</v>
      </c>
      <c r="H136" s="1"/>
      <c r="I136" s="13">
        <f t="shared" si="8"/>
        <v>0</v>
      </c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45" customHeight="1" x14ac:dyDescent="0.3">
      <c r="A137" s="2" t="s">
        <v>317</v>
      </c>
      <c r="B137" s="7"/>
      <c r="C137" s="7"/>
      <c r="D137" s="14" t="s">
        <v>318</v>
      </c>
      <c r="E137" s="14" t="s">
        <v>316</v>
      </c>
      <c r="F137" s="15" t="s">
        <v>18</v>
      </c>
      <c r="G137" s="15">
        <v>2</v>
      </c>
      <c r="H137" s="1"/>
      <c r="I137" s="13">
        <f t="shared" si="8"/>
        <v>0</v>
      </c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42" x14ac:dyDescent="0.3">
      <c r="A138" s="16" t="s">
        <v>319</v>
      </c>
      <c r="B138" s="7"/>
      <c r="C138" s="7"/>
      <c r="D138" s="14" t="s">
        <v>320</v>
      </c>
      <c r="E138" s="14" t="s">
        <v>321</v>
      </c>
      <c r="F138" s="15" t="s">
        <v>18</v>
      </c>
      <c r="G138" s="15">
        <v>2</v>
      </c>
      <c r="H138" s="1"/>
      <c r="I138" s="13">
        <f t="shared" si="8"/>
        <v>0</v>
      </c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77.25" customHeight="1" x14ac:dyDescent="0.3">
      <c r="A139" s="2" t="s">
        <v>322</v>
      </c>
      <c r="B139" s="7"/>
      <c r="C139" s="7"/>
      <c r="D139" s="14" t="s">
        <v>323</v>
      </c>
      <c r="E139" s="14" t="s">
        <v>324</v>
      </c>
      <c r="F139" s="15" t="s">
        <v>18</v>
      </c>
      <c r="G139" s="15">
        <v>2</v>
      </c>
      <c r="H139" s="1"/>
      <c r="I139" s="13">
        <f t="shared" si="8"/>
        <v>0</v>
      </c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78.75" customHeight="1" x14ac:dyDescent="0.3">
      <c r="A140" s="16" t="s">
        <v>325</v>
      </c>
      <c r="B140" s="7"/>
      <c r="C140" s="7"/>
      <c r="D140" s="14" t="s">
        <v>326</v>
      </c>
      <c r="E140" s="14" t="s">
        <v>324</v>
      </c>
      <c r="F140" s="15" t="s">
        <v>18</v>
      </c>
      <c r="G140" s="15">
        <v>2</v>
      </c>
      <c r="H140" s="1"/>
      <c r="I140" s="13">
        <f t="shared" si="8"/>
        <v>0</v>
      </c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63.75" customHeight="1" x14ac:dyDescent="0.3">
      <c r="A141" s="2" t="s">
        <v>327</v>
      </c>
      <c r="B141" s="7"/>
      <c r="C141" s="7"/>
      <c r="D141" s="14" t="s">
        <v>328</v>
      </c>
      <c r="E141" s="14" t="s">
        <v>329</v>
      </c>
      <c r="F141" s="15" t="s">
        <v>18</v>
      </c>
      <c r="G141" s="15">
        <v>2</v>
      </c>
      <c r="H141" s="1"/>
      <c r="I141" s="13">
        <f t="shared" si="8"/>
        <v>0</v>
      </c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60" customHeight="1" x14ac:dyDescent="0.3">
      <c r="A142" s="16" t="s">
        <v>330</v>
      </c>
      <c r="B142" s="7"/>
      <c r="C142" s="7"/>
      <c r="D142" s="14" t="s">
        <v>331</v>
      </c>
      <c r="E142" s="14" t="s">
        <v>332</v>
      </c>
      <c r="F142" s="15" t="s">
        <v>18</v>
      </c>
      <c r="G142" s="15">
        <v>2</v>
      </c>
      <c r="H142" s="1"/>
      <c r="I142" s="13">
        <f t="shared" si="8"/>
        <v>0</v>
      </c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42" x14ac:dyDescent="0.3">
      <c r="A143" s="2" t="s">
        <v>333</v>
      </c>
      <c r="B143" s="7"/>
      <c r="C143" s="7"/>
      <c r="D143" s="14" t="s">
        <v>323</v>
      </c>
      <c r="E143" s="14" t="s">
        <v>334</v>
      </c>
      <c r="F143" s="15" t="s">
        <v>18</v>
      </c>
      <c r="G143" s="15">
        <v>2</v>
      </c>
      <c r="H143" s="1"/>
      <c r="I143" s="13">
        <f t="shared" si="8"/>
        <v>0</v>
      </c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56" x14ac:dyDescent="0.3">
      <c r="A144" s="16" t="s">
        <v>335</v>
      </c>
      <c r="B144" s="7"/>
      <c r="C144" s="7"/>
      <c r="D144" s="14" t="s">
        <v>293</v>
      </c>
      <c r="E144" s="14" t="s">
        <v>336</v>
      </c>
      <c r="F144" s="15" t="s">
        <v>18</v>
      </c>
      <c r="G144" s="15">
        <v>2</v>
      </c>
      <c r="H144" s="1"/>
      <c r="I144" s="13">
        <f t="shared" si="8"/>
        <v>0</v>
      </c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28" x14ac:dyDescent="0.3">
      <c r="A145" s="2" t="s">
        <v>337</v>
      </c>
      <c r="B145" s="7"/>
      <c r="C145" s="7"/>
      <c r="D145" s="14" t="s">
        <v>338</v>
      </c>
      <c r="E145" s="14" t="s">
        <v>339</v>
      </c>
      <c r="F145" s="15" t="s">
        <v>18</v>
      </c>
      <c r="G145" s="15">
        <v>2</v>
      </c>
      <c r="H145" s="1"/>
      <c r="I145" s="13">
        <f t="shared" si="8"/>
        <v>0</v>
      </c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28" x14ac:dyDescent="0.3">
      <c r="A146" s="16" t="s">
        <v>340</v>
      </c>
      <c r="B146" s="7"/>
      <c r="C146" s="7"/>
      <c r="D146" s="14" t="s">
        <v>323</v>
      </c>
      <c r="E146" s="14" t="s">
        <v>341</v>
      </c>
      <c r="F146" s="15" t="s">
        <v>18</v>
      </c>
      <c r="G146" s="15">
        <v>2</v>
      </c>
      <c r="H146" s="1"/>
      <c r="I146" s="13">
        <f t="shared" si="8"/>
        <v>0</v>
      </c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42" x14ac:dyDescent="0.3">
      <c r="A147" s="2" t="s">
        <v>342</v>
      </c>
      <c r="B147" s="7"/>
      <c r="C147" s="7"/>
      <c r="D147" s="14" t="s">
        <v>293</v>
      </c>
      <c r="E147" s="14" t="s">
        <v>343</v>
      </c>
      <c r="F147" s="15" t="s">
        <v>18</v>
      </c>
      <c r="G147" s="15">
        <v>2</v>
      </c>
      <c r="H147" s="1"/>
      <c r="I147" s="13">
        <f t="shared" si="8"/>
        <v>0</v>
      </c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42" x14ac:dyDescent="0.3">
      <c r="A148" s="16" t="s">
        <v>344</v>
      </c>
      <c r="B148" s="7"/>
      <c r="C148" s="7"/>
      <c r="D148" s="14" t="s">
        <v>345</v>
      </c>
      <c r="E148" s="14" t="s">
        <v>346</v>
      </c>
      <c r="F148" s="15" t="s">
        <v>18</v>
      </c>
      <c r="G148" s="15">
        <v>2</v>
      </c>
      <c r="H148" s="1"/>
      <c r="I148" s="13">
        <f t="shared" si="8"/>
        <v>0</v>
      </c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42" x14ac:dyDescent="0.3">
      <c r="A149" s="2" t="s">
        <v>347</v>
      </c>
      <c r="B149" s="7"/>
      <c r="C149" s="7"/>
      <c r="D149" s="14" t="s">
        <v>348</v>
      </c>
      <c r="E149" s="14" t="s">
        <v>349</v>
      </c>
      <c r="F149" s="15" t="s">
        <v>18</v>
      </c>
      <c r="G149" s="15">
        <v>2</v>
      </c>
      <c r="H149" s="1"/>
      <c r="I149" s="13">
        <f t="shared" si="8"/>
        <v>0</v>
      </c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42" x14ac:dyDescent="0.3">
      <c r="A150" s="16" t="s">
        <v>350</v>
      </c>
      <c r="B150" s="7"/>
      <c r="C150" s="7"/>
      <c r="D150" s="14" t="s">
        <v>351</v>
      </c>
      <c r="E150" s="14" t="s">
        <v>352</v>
      </c>
      <c r="F150" s="15" t="s">
        <v>18</v>
      </c>
      <c r="G150" s="15">
        <v>2</v>
      </c>
      <c r="H150" s="1"/>
      <c r="I150" s="13">
        <f t="shared" si="8"/>
        <v>0</v>
      </c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42" x14ac:dyDescent="0.3">
      <c r="A151" s="2" t="s">
        <v>353</v>
      </c>
      <c r="B151" s="7"/>
      <c r="C151" s="7"/>
      <c r="D151" s="14" t="s">
        <v>354</v>
      </c>
      <c r="E151" s="14" t="s">
        <v>352</v>
      </c>
      <c r="F151" s="15" t="s">
        <v>18</v>
      </c>
      <c r="G151" s="15">
        <v>2</v>
      </c>
      <c r="H151" s="1"/>
      <c r="I151" s="13">
        <f t="shared" si="8"/>
        <v>0</v>
      </c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63" customHeight="1" x14ac:dyDescent="0.3">
      <c r="A152" s="16" t="s">
        <v>355</v>
      </c>
      <c r="B152" s="7"/>
      <c r="C152" s="7"/>
      <c r="D152" s="14" t="s">
        <v>356</v>
      </c>
      <c r="E152" s="14" t="s">
        <v>352</v>
      </c>
      <c r="F152" s="15" t="s">
        <v>18</v>
      </c>
      <c r="G152" s="15">
        <v>2</v>
      </c>
      <c r="H152" s="1"/>
      <c r="I152" s="13">
        <f t="shared" si="8"/>
        <v>0</v>
      </c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30" customHeight="1" x14ac:dyDescent="0.3">
      <c r="A153" s="49" t="s">
        <v>357</v>
      </c>
      <c r="B153" s="50"/>
      <c r="C153" s="50"/>
      <c r="D153" s="50"/>
      <c r="E153" s="50"/>
      <c r="F153" s="50"/>
      <c r="G153" s="50"/>
      <c r="H153" s="50"/>
      <c r="I153" s="51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39" customHeight="1" x14ac:dyDescent="0.3">
      <c r="A154" s="16" t="s">
        <v>358</v>
      </c>
      <c r="B154" s="7"/>
      <c r="C154" s="7"/>
      <c r="D154" s="14" t="s">
        <v>359</v>
      </c>
      <c r="E154" s="14" t="s">
        <v>360</v>
      </c>
      <c r="F154" s="15" t="s">
        <v>18</v>
      </c>
      <c r="G154" s="15">
        <v>2</v>
      </c>
      <c r="H154" s="1"/>
      <c r="I154" s="13">
        <f>ROUND(G154*H154,2)</f>
        <v>0</v>
      </c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70" x14ac:dyDescent="0.3">
      <c r="A155" s="16" t="s">
        <v>361</v>
      </c>
      <c r="B155" s="7"/>
      <c r="C155" s="7"/>
      <c r="D155" s="14" t="s">
        <v>362</v>
      </c>
      <c r="E155" s="14" t="s">
        <v>363</v>
      </c>
      <c r="F155" s="15" t="s">
        <v>18</v>
      </c>
      <c r="G155" s="15">
        <v>1</v>
      </c>
      <c r="H155" s="1"/>
      <c r="I155" s="13">
        <f>ROUND(G155*H155,2)</f>
        <v>0</v>
      </c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3">
      <c r="A156" s="60" t="s">
        <v>364</v>
      </c>
      <c r="B156" s="61"/>
      <c r="C156" s="61"/>
      <c r="D156" s="61"/>
      <c r="E156" s="61"/>
      <c r="F156" s="61"/>
      <c r="G156" s="61"/>
      <c r="H156" s="61"/>
      <c r="I156" s="6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39" customHeight="1" x14ac:dyDescent="0.3">
      <c r="A157" s="16" t="s">
        <v>365</v>
      </c>
      <c r="B157" s="7"/>
      <c r="C157" s="7"/>
      <c r="D157" s="14" t="s">
        <v>366</v>
      </c>
      <c r="E157" s="14" t="s">
        <v>201</v>
      </c>
      <c r="F157" s="15" t="s">
        <v>18</v>
      </c>
      <c r="G157" s="15">
        <v>2</v>
      </c>
      <c r="H157" s="1"/>
      <c r="I157" s="13">
        <f>ROUND(G157*H157,2)</f>
        <v>0</v>
      </c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39" customHeight="1" x14ac:dyDescent="0.3">
      <c r="A158" s="16" t="s">
        <v>367</v>
      </c>
      <c r="B158" s="7"/>
      <c r="C158" s="7"/>
      <c r="D158" s="14" t="s">
        <v>368</v>
      </c>
      <c r="E158" s="14" t="s">
        <v>369</v>
      </c>
      <c r="F158" s="15" t="s">
        <v>18</v>
      </c>
      <c r="G158" s="15">
        <v>20</v>
      </c>
      <c r="H158" s="1"/>
      <c r="I158" s="13">
        <f t="shared" ref="I158:I165" si="9">ROUND(G158*H158,2)</f>
        <v>0</v>
      </c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39" customHeight="1" x14ac:dyDescent="0.3">
      <c r="A159" s="16" t="s">
        <v>370</v>
      </c>
      <c r="B159" s="7"/>
      <c r="C159" s="7"/>
      <c r="D159" s="14" t="s">
        <v>371</v>
      </c>
      <c r="E159" s="14" t="s">
        <v>372</v>
      </c>
      <c r="F159" s="15" t="s">
        <v>18</v>
      </c>
      <c r="G159" s="15">
        <v>7</v>
      </c>
      <c r="H159" s="1"/>
      <c r="I159" s="13">
        <f t="shared" si="9"/>
        <v>0</v>
      </c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39" customHeight="1" x14ac:dyDescent="0.3">
      <c r="A160" s="16" t="s">
        <v>373</v>
      </c>
      <c r="B160" s="7"/>
      <c r="C160" s="7"/>
      <c r="D160" s="14" t="s">
        <v>374</v>
      </c>
      <c r="E160" s="14" t="s">
        <v>375</v>
      </c>
      <c r="F160" s="15" t="s">
        <v>18</v>
      </c>
      <c r="G160" s="15">
        <v>7</v>
      </c>
      <c r="H160" s="1"/>
      <c r="I160" s="13">
        <f t="shared" si="9"/>
        <v>0</v>
      </c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39" customHeight="1" x14ac:dyDescent="0.3">
      <c r="A161" s="16" t="s">
        <v>376</v>
      </c>
      <c r="B161" s="7"/>
      <c r="C161" s="7"/>
      <c r="D161" s="14" t="s">
        <v>377</v>
      </c>
      <c r="E161" s="14" t="s">
        <v>378</v>
      </c>
      <c r="F161" s="15" t="s">
        <v>18</v>
      </c>
      <c r="G161" s="15">
        <v>2</v>
      </c>
      <c r="H161" s="1"/>
      <c r="I161" s="13">
        <f t="shared" si="9"/>
        <v>0</v>
      </c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39" customHeight="1" x14ac:dyDescent="0.3">
      <c r="A162" s="16" t="s">
        <v>379</v>
      </c>
      <c r="B162" s="7"/>
      <c r="C162" s="7"/>
      <c r="D162" s="14" t="s">
        <v>380</v>
      </c>
      <c r="E162" s="14" t="s">
        <v>381</v>
      </c>
      <c r="F162" s="15" t="s">
        <v>18</v>
      </c>
      <c r="G162" s="15">
        <v>2</v>
      </c>
      <c r="H162" s="1"/>
      <c r="I162" s="13">
        <f t="shared" si="9"/>
        <v>0</v>
      </c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39" customHeight="1" x14ac:dyDescent="0.3">
      <c r="A163" s="16" t="s">
        <v>382</v>
      </c>
      <c r="B163" s="7"/>
      <c r="C163" s="7"/>
      <c r="D163" s="14" t="s">
        <v>383</v>
      </c>
      <c r="E163" s="14" t="s">
        <v>384</v>
      </c>
      <c r="F163" s="15" t="s">
        <v>18</v>
      </c>
      <c r="G163" s="15">
        <v>4</v>
      </c>
      <c r="H163" s="1"/>
      <c r="I163" s="13">
        <f t="shared" si="9"/>
        <v>0</v>
      </c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39" customHeight="1" x14ac:dyDescent="0.3">
      <c r="A164" s="16" t="s">
        <v>385</v>
      </c>
      <c r="B164" s="7"/>
      <c r="C164" s="7"/>
      <c r="D164" s="14" t="s">
        <v>386</v>
      </c>
      <c r="E164" s="14" t="s">
        <v>387</v>
      </c>
      <c r="F164" s="15" t="s">
        <v>18</v>
      </c>
      <c r="G164" s="15">
        <v>2</v>
      </c>
      <c r="H164" s="1"/>
      <c r="I164" s="13">
        <f t="shared" si="9"/>
        <v>0</v>
      </c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39" customHeight="1" x14ac:dyDescent="0.3">
      <c r="A165" s="16" t="s">
        <v>388</v>
      </c>
      <c r="B165" s="7"/>
      <c r="C165" s="7"/>
      <c r="D165" s="14" t="s">
        <v>389</v>
      </c>
      <c r="E165" s="14" t="s">
        <v>387</v>
      </c>
      <c r="F165" s="15" t="s">
        <v>18</v>
      </c>
      <c r="G165" s="15">
        <v>2</v>
      </c>
      <c r="H165" s="1"/>
      <c r="I165" s="13">
        <f t="shared" si="9"/>
        <v>0</v>
      </c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3">
      <c r="A166" s="49" t="s">
        <v>390</v>
      </c>
      <c r="B166" s="50"/>
      <c r="C166" s="50"/>
      <c r="D166" s="50"/>
      <c r="E166" s="50"/>
      <c r="F166" s="50"/>
      <c r="G166" s="50"/>
      <c r="H166" s="50"/>
      <c r="I166" s="51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47.25" customHeight="1" x14ac:dyDescent="0.3">
      <c r="A167" s="16" t="s">
        <v>391</v>
      </c>
      <c r="B167" s="7"/>
      <c r="C167" s="7"/>
      <c r="D167" s="14" t="s">
        <v>392</v>
      </c>
      <c r="E167" s="14" t="s">
        <v>393</v>
      </c>
      <c r="F167" s="15" t="s">
        <v>18</v>
      </c>
      <c r="G167" s="15">
        <v>2</v>
      </c>
      <c r="H167" s="1"/>
      <c r="I167" s="13">
        <f>ROUND(G167*H167,2)</f>
        <v>0</v>
      </c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42" customHeight="1" x14ac:dyDescent="0.3">
      <c r="A168" s="16" t="s">
        <v>394</v>
      </c>
      <c r="B168" s="7"/>
      <c r="C168" s="7"/>
      <c r="D168" s="14" t="s">
        <v>395</v>
      </c>
      <c r="E168" s="14" t="s">
        <v>396</v>
      </c>
      <c r="F168" s="15" t="s">
        <v>18</v>
      </c>
      <c r="G168" s="15">
        <v>2</v>
      </c>
      <c r="H168" s="1"/>
      <c r="I168" s="13">
        <f t="shared" ref="I168:I178" si="10">ROUND(G168*H168,2)</f>
        <v>0</v>
      </c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47.25" customHeight="1" x14ac:dyDescent="0.3">
      <c r="A169" s="16" t="s">
        <v>397</v>
      </c>
      <c r="B169" s="7"/>
      <c r="C169" s="7"/>
      <c r="D169" s="14" t="s">
        <v>398</v>
      </c>
      <c r="E169" s="14" t="s">
        <v>399</v>
      </c>
      <c r="F169" s="15" t="s">
        <v>18</v>
      </c>
      <c r="G169" s="15">
        <v>2</v>
      </c>
      <c r="H169" s="1"/>
      <c r="I169" s="13">
        <f t="shared" si="10"/>
        <v>0</v>
      </c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33" customHeight="1" x14ac:dyDescent="0.3">
      <c r="A170" s="16" t="s">
        <v>400</v>
      </c>
      <c r="B170" s="7"/>
      <c r="C170" s="7"/>
      <c r="D170" s="14" t="s">
        <v>401</v>
      </c>
      <c r="E170" s="14" t="s">
        <v>402</v>
      </c>
      <c r="F170" s="15" t="s">
        <v>18</v>
      </c>
      <c r="G170" s="15">
        <v>2</v>
      </c>
      <c r="H170" s="1"/>
      <c r="I170" s="13">
        <f t="shared" si="10"/>
        <v>0</v>
      </c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48" customHeight="1" x14ac:dyDescent="0.3">
      <c r="A171" s="16" t="s">
        <v>403</v>
      </c>
      <c r="B171" s="7"/>
      <c r="C171" s="7"/>
      <c r="D171" s="14" t="s">
        <v>404</v>
      </c>
      <c r="E171" s="14" t="s">
        <v>405</v>
      </c>
      <c r="F171" s="15" t="s">
        <v>18</v>
      </c>
      <c r="G171" s="15">
        <v>2</v>
      </c>
      <c r="H171" s="1"/>
      <c r="I171" s="13">
        <f t="shared" si="10"/>
        <v>0</v>
      </c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39.75" customHeight="1" x14ac:dyDescent="0.3">
      <c r="A172" s="16" t="s">
        <v>406</v>
      </c>
      <c r="B172" s="7"/>
      <c r="C172" s="7"/>
      <c r="D172" s="14" t="s">
        <v>407</v>
      </c>
      <c r="E172" s="14" t="s">
        <v>408</v>
      </c>
      <c r="F172" s="15" t="s">
        <v>18</v>
      </c>
      <c r="G172" s="15">
        <v>2</v>
      </c>
      <c r="H172" s="1"/>
      <c r="I172" s="13">
        <f t="shared" si="10"/>
        <v>0</v>
      </c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45" customHeight="1" x14ac:dyDescent="0.3">
      <c r="A173" s="16" t="s">
        <v>409</v>
      </c>
      <c r="B173" s="7"/>
      <c r="C173" s="7"/>
      <c r="D173" s="14" t="s">
        <v>410</v>
      </c>
      <c r="E173" s="14" t="s">
        <v>411</v>
      </c>
      <c r="F173" s="15" t="s">
        <v>18</v>
      </c>
      <c r="G173" s="15">
        <v>2</v>
      </c>
      <c r="H173" s="1"/>
      <c r="I173" s="13">
        <f t="shared" si="10"/>
        <v>0</v>
      </c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42" customHeight="1" x14ac:dyDescent="0.3">
      <c r="A174" s="16" t="s">
        <v>412</v>
      </c>
      <c r="B174" s="7"/>
      <c r="C174" s="7"/>
      <c r="D174" s="14" t="s">
        <v>413</v>
      </c>
      <c r="E174" s="14" t="s">
        <v>414</v>
      </c>
      <c r="F174" s="15" t="s">
        <v>18</v>
      </c>
      <c r="G174" s="15">
        <v>2</v>
      </c>
      <c r="H174" s="1"/>
      <c r="I174" s="13">
        <f t="shared" si="10"/>
        <v>0</v>
      </c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45.75" customHeight="1" x14ac:dyDescent="0.3">
      <c r="A175" s="16" t="s">
        <v>415</v>
      </c>
      <c r="B175" s="7"/>
      <c r="C175" s="7"/>
      <c r="D175" s="14" t="s">
        <v>416</v>
      </c>
      <c r="E175" s="14" t="s">
        <v>417</v>
      </c>
      <c r="F175" s="15" t="s">
        <v>18</v>
      </c>
      <c r="G175" s="15">
        <v>2</v>
      </c>
      <c r="H175" s="1"/>
      <c r="I175" s="13">
        <f t="shared" si="10"/>
        <v>0</v>
      </c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48" customHeight="1" x14ac:dyDescent="0.3">
      <c r="A176" s="16" t="s">
        <v>418</v>
      </c>
      <c r="B176" s="7"/>
      <c r="C176" s="7"/>
      <c r="D176" s="14" t="s">
        <v>419</v>
      </c>
      <c r="E176" s="14" t="s">
        <v>420</v>
      </c>
      <c r="F176" s="15" t="s">
        <v>18</v>
      </c>
      <c r="G176" s="15">
        <v>2</v>
      </c>
      <c r="H176" s="1"/>
      <c r="I176" s="13">
        <f t="shared" si="10"/>
        <v>0</v>
      </c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41.25" customHeight="1" x14ac:dyDescent="0.3">
      <c r="A177" s="16" t="s">
        <v>421</v>
      </c>
      <c r="B177" s="7"/>
      <c r="C177" s="7"/>
      <c r="D177" s="14" t="s">
        <v>422</v>
      </c>
      <c r="E177" s="14" t="s">
        <v>423</v>
      </c>
      <c r="F177" s="15" t="s">
        <v>18</v>
      </c>
      <c r="G177" s="15">
        <v>2</v>
      </c>
      <c r="H177" s="1"/>
      <c r="I177" s="13">
        <f t="shared" si="10"/>
        <v>0</v>
      </c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58.5" customHeight="1" x14ac:dyDescent="0.3">
      <c r="A178" s="16" t="s">
        <v>424</v>
      </c>
      <c r="B178" s="7"/>
      <c r="C178" s="7"/>
      <c r="D178" s="14" t="s">
        <v>425</v>
      </c>
      <c r="E178" s="14" t="s">
        <v>426</v>
      </c>
      <c r="F178" s="15" t="s">
        <v>18</v>
      </c>
      <c r="G178" s="15">
        <v>3</v>
      </c>
      <c r="H178" s="1"/>
      <c r="I178" s="13">
        <f t="shared" si="10"/>
        <v>0</v>
      </c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27" customHeight="1" x14ac:dyDescent="0.3">
      <c r="A179" s="49" t="s">
        <v>427</v>
      </c>
      <c r="B179" s="50"/>
      <c r="C179" s="50"/>
      <c r="D179" s="50"/>
      <c r="E179" s="50"/>
      <c r="F179" s="50"/>
      <c r="G179" s="50"/>
      <c r="H179" s="50"/>
      <c r="I179" s="51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43.5" customHeight="1" x14ac:dyDescent="0.3">
      <c r="A180" s="16" t="s">
        <v>428</v>
      </c>
      <c r="B180" s="7"/>
      <c r="C180" s="7"/>
      <c r="D180" s="14" t="s">
        <v>429</v>
      </c>
      <c r="E180" s="14" t="s">
        <v>430</v>
      </c>
      <c r="F180" s="15" t="s">
        <v>18</v>
      </c>
      <c r="G180" s="15">
        <v>4</v>
      </c>
      <c r="H180" s="1"/>
      <c r="I180" s="13">
        <f>ROUND(G180*H180,2)</f>
        <v>0</v>
      </c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48.75" customHeight="1" x14ac:dyDescent="0.3">
      <c r="A181" s="16" t="s">
        <v>431</v>
      </c>
      <c r="B181" s="7"/>
      <c r="C181" s="7"/>
      <c r="D181" s="14" t="s">
        <v>432</v>
      </c>
      <c r="E181" s="14" t="s">
        <v>430</v>
      </c>
      <c r="F181" s="15" t="s">
        <v>18</v>
      </c>
      <c r="G181" s="15">
        <v>4</v>
      </c>
      <c r="H181" s="1"/>
      <c r="I181" s="13">
        <f t="shared" ref="I181:I188" si="11">ROUND(G181*H181,2)</f>
        <v>0</v>
      </c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54.75" customHeight="1" x14ac:dyDescent="0.3">
      <c r="A182" s="16" t="s">
        <v>433</v>
      </c>
      <c r="B182" s="7"/>
      <c r="C182" s="7"/>
      <c r="D182" s="14"/>
      <c r="E182" s="14" t="s">
        <v>434</v>
      </c>
      <c r="F182" s="15" t="s">
        <v>18</v>
      </c>
      <c r="G182" s="15">
        <v>24</v>
      </c>
      <c r="H182" s="1"/>
      <c r="I182" s="13">
        <f t="shared" si="11"/>
        <v>0</v>
      </c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75.75" customHeight="1" x14ac:dyDescent="0.3">
      <c r="A183" s="16" t="s">
        <v>435</v>
      </c>
      <c r="B183" s="7"/>
      <c r="C183" s="7"/>
      <c r="D183" s="14"/>
      <c r="E183" s="14" t="s">
        <v>436</v>
      </c>
      <c r="F183" s="15" t="s">
        <v>18</v>
      </c>
      <c r="G183" s="15">
        <v>2</v>
      </c>
      <c r="H183" s="1"/>
      <c r="I183" s="13">
        <f t="shared" si="11"/>
        <v>0</v>
      </c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27" customHeight="1" x14ac:dyDescent="0.3">
      <c r="A184" s="16" t="s">
        <v>437</v>
      </c>
      <c r="B184" s="7"/>
      <c r="C184" s="7"/>
      <c r="D184" s="14" t="s">
        <v>438</v>
      </c>
      <c r="E184" s="14" t="s">
        <v>439</v>
      </c>
      <c r="F184" s="15" t="s">
        <v>18</v>
      </c>
      <c r="G184" s="15">
        <v>1</v>
      </c>
      <c r="H184" s="1"/>
      <c r="I184" s="13">
        <f t="shared" si="11"/>
        <v>0</v>
      </c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38.25" customHeight="1" x14ac:dyDescent="0.3">
      <c r="A185" s="16" t="s">
        <v>440</v>
      </c>
      <c r="B185" s="7"/>
      <c r="C185" s="7"/>
      <c r="D185" s="14" t="s">
        <v>441</v>
      </c>
      <c r="E185" s="14" t="s">
        <v>439</v>
      </c>
      <c r="F185" s="15" t="s">
        <v>18</v>
      </c>
      <c r="G185" s="15">
        <v>7</v>
      </c>
      <c r="H185" s="1"/>
      <c r="I185" s="13">
        <f t="shared" si="11"/>
        <v>0</v>
      </c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48.75" customHeight="1" x14ac:dyDescent="0.3">
      <c r="A186" s="16" t="s">
        <v>442</v>
      </c>
      <c r="B186" s="7"/>
      <c r="C186" s="7"/>
      <c r="D186" s="14"/>
      <c r="E186" s="14" t="s">
        <v>443</v>
      </c>
      <c r="F186" s="15" t="s">
        <v>18</v>
      </c>
      <c r="G186" s="15">
        <v>7</v>
      </c>
      <c r="H186" s="1"/>
      <c r="I186" s="13">
        <f t="shared" si="11"/>
        <v>0</v>
      </c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27" customHeight="1" x14ac:dyDescent="0.3">
      <c r="A187" s="16" t="s">
        <v>444</v>
      </c>
      <c r="B187" s="7"/>
      <c r="C187" s="7"/>
      <c r="D187" s="14"/>
      <c r="E187" s="14" t="s">
        <v>445</v>
      </c>
      <c r="F187" s="15" t="s">
        <v>18</v>
      </c>
      <c r="G187" s="15">
        <v>2</v>
      </c>
      <c r="H187" s="1"/>
      <c r="I187" s="13">
        <f t="shared" si="11"/>
        <v>0</v>
      </c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42" x14ac:dyDescent="0.3">
      <c r="A188" s="16" t="s">
        <v>446</v>
      </c>
      <c r="B188" s="7"/>
      <c r="C188" s="7"/>
      <c r="D188" s="14"/>
      <c r="E188" s="14" t="s">
        <v>447</v>
      </c>
      <c r="F188" s="15" t="s">
        <v>18</v>
      </c>
      <c r="G188" s="15">
        <v>2</v>
      </c>
      <c r="H188" s="1"/>
      <c r="I188" s="13">
        <f t="shared" si="11"/>
        <v>0</v>
      </c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3">
      <c r="A189" s="36" t="s">
        <v>448</v>
      </c>
      <c r="B189" s="37"/>
      <c r="C189" s="37"/>
      <c r="D189" s="37"/>
      <c r="E189" s="37"/>
      <c r="F189" s="37"/>
      <c r="G189" s="37"/>
      <c r="H189" s="38"/>
      <c r="I189" s="8">
        <f>SUM(I31:I36,I38:I47,I49:I59,I61:I70,I72:I73,I75:I83,I85:I87,I90:I95,I97:I113,I114:I131,I132:I140,I141:I150,I151:I152,I154:I155,I157:I165,I167:I178,I180:I188)</f>
        <v>0</v>
      </c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3">
      <c r="A190" s="43" t="s">
        <v>449</v>
      </c>
      <c r="B190" s="44"/>
      <c r="C190" s="44"/>
      <c r="D190" s="44"/>
      <c r="E190" s="44"/>
      <c r="F190" s="44"/>
      <c r="G190" s="44"/>
      <c r="H190" s="45"/>
      <c r="I190" s="9">
        <f>ROUND(SUM(G10,G25,I189),2)</f>
        <v>0</v>
      </c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3">
      <c r="A191" s="43" t="s">
        <v>450</v>
      </c>
      <c r="B191" s="44"/>
      <c r="C191" s="44"/>
      <c r="D191" s="44"/>
      <c r="E191" s="44"/>
      <c r="F191" s="44"/>
      <c r="G191" s="44"/>
      <c r="H191" s="45"/>
      <c r="I191" s="9">
        <f>I192-I190</f>
        <v>0</v>
      </c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3">
      <c r="A192" s="46" t="s">
        <v>451</v>
      </c>
      <c r="B192" s="47"/>
      <c r="C192" s="47"/>
      <c r="D192" s="47"/>
      <c r="E192" s="47"/>
      <c r="F192" s="47"/>
      <c r="G192" s="47"/>
      <c r="H192" s="48"/>
      <c r="I192" s="9">
        <f>I190*1.21</f>
        <v>0</v>
      </c>
    </row>
    <row r="193" spans="1:3" x14ac:dyDescent="0.3">
      <c r="A193" s="10" t="s">
        <v>452</v>
      </c>
      <c r="B193" s="10"/>
      <c r="C193" s="10"/>
    </row>
    <row r="194" spans="1:3" x14ac:dyDescent="0.3">
      <c r="A194" s="11" t="s">
        <v>453</v>
      </c>
      <c r="B194" s="11"/>
      <c r="C194" s="11"/>
    </row>
    <row r="195" spans="1:3" x14ac:dyDescent="0.3">
      <c r="A195" s="12"/>
      <c r="B195" s="12"/>
      <c r="C195" s="12"/>
    </row>
  </sheetData>
  <sheetProtection algorithmName="SHA-512" hashValue="FBPDjIdXttkqY0w3ed3kEdEAshsTtcPDrpDFHG8BsFQFzp6n5qcUUQBzXQCKVVk/yp4DXAYdV9FoFBlLe2b0HQ==" saltValue="ydKOGDQboRC0lGa/iT90ow==" spinCount="100000" sheet="1" formatCells="0" formatColumns="0" formatRows="0"/>
  <mergeCells count="37">
    <mergeCell ref="A15:G15"/>
    <mergeCell ref="A13:G13"/>
    <mergeCell ref="A179:I179"/>
    <mergeCell ref="A37:I37"/>
    <mergeCell ref="A48:I48"/>
    <mergeCell ref="A60:I60"/>
    <mergeCell ref="A71:I71"/>
    <mergeCell ref="A74:I74"/>
    <mergeCell ref="A88:I88"/>
    <mergeCell ref="A89:I89"/>
    <mergeCell ref="A96:I96"/>
    <mergeCell ref="A153:I153"/>
    <mergeCell ref="A156:I156"/>
    <mergeCell ref="A84:I84"/>
    <mergeCell ref="A28:I28"/>
    <mergeCell ref="A30:I30"/>
    <mergeCell ref="A189:H189"/>
    <mergeCell ref="A190:H190"/>
    <mergeCell ref="A192:H192"/>
    <mergeCell ref="A191:H191"/>
    <mergeCell ref="A166:I166"/>
    <mergeCell ref="A2:I3"/>
    <mergeCell ref="A10:F10"/>
    <mergeCell ref="A25:F25"/>
    <mergeCell ref="B7:C7"/>
    <mergeCell ref="B8:C8"/>
    <mergeCell ref="B9:C9"/>
    <mergeCell ref="B14:C14"/>
    <mergeCell ref="B18:C18"/>
    <mergeCell ref="B17:C17"/>
    <mergeCell ref="B16:C16"/>
    <mergeCell ref="B24:C24"/>
    <mergeCell ref="B23:C23"/>
    <mergeCell ref="B22:C22"/>
    <mergeCell ref="B21:C21"/>
    <mergeCell ref="B20:C20"/>
    <mergeCell ref="B19:C19"/>
  </mergeCells>
  <phoneticPr fontId="7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Pasiūlymo priedas (įkainiai)</vt:lpstr>
      <vt:lpstr>'Pasiūlymo priedas (įkainiai)'!_ftnref1</vt:lpstr>
      <vt:lpstr>'Pasiūlymo priedas (įkainiai)'!_ftnref2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Anželika Gedris</dc:creator>
  <cp:keywords/>
  <dc:description/>
  <cp:lastModifiedBy>Anželika Gedris</cp:lastModifiedBy>
  <cp:revision/>
  <dcterms:created xsi:type="dcterms:W3CDTF">2025-01-08T11:56:34Z</dcterms:created>
  <dcterms:modified xsi:type="dcterms:W3CDTF">2025-02-19T14:05:42Z</dcterms:modified>
  <cp:category/>
  <cp:contentStatus/>
</cp:coreProperties>
</file>