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mc:AlternateContent xmlns:mc="http://schemas.openxmlformats.org/markup-compatibility/2006">
    <mc:Choice Requires="x15">
      <x15ac:absPath xmlns:x15ac="http://schemas.microsoft.com/office/spreadsheetml/2010/11/ac" url="\\1VADVPT01\Kulig\2025\1. ATVIRI  TARPTAUTINIAI konkursai\Med.iranga\"/>
    </mc:Choice>
  </mc:AlternateContent>
  <xr:revisionPtr revIDLastSave="0" documentId="13_ncr:1_{2444EE09-8D8A-4A98-A00E-39161A83E122}" xr6:coauthVersionLast="47" xr6:coauthVersionMax="47" xr10:uidLastSave="{00000000-0000-0000-0000-000000000000}"/>
  <bookViews>
    <workbookView xWindow="-20610" yWindow="-120" windowWidth="20730" windowHeight="11040"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94" i="1" l="1"/>
  <c r="F83" i="1"/>
  <c r="G93" i="1" s="1"/>
  <c r="G73" i="1"/>
  <c r="G72" i="1"/>
  <c r="F72" i="1"/>
  <c r="F73" i="1" s="1"/>
  <c r="F74" i="1" s="1"/>
  <c r="F62" i="1"/>
  <c r="G52" i="1"/>
  <c r="F37" i="1"/>
  <c r="G51" i="1" s="1"/>
  <c r="G21" i="1"/>
  <c r="F51" i="1" l="1"/>
  <c r="F52" i="1" s="1"/>
  <c r="F53" i="1" s="1"/>
  <c r="F93" i="1"/>
  <c r="F94" i="1" s="1"/>
  <c r="F95" i="1" s="1"/>
</calcChain>
</file>

<file path=xl/sharedStrings.xml><?xml version="1.0" encoding="utf-8"?>
<sst xmlns="http://schemas.openxmlformats.org/spreadsheetml/2006/main" count="178" uniqueCount="141">
  <si>
    <t>PIRKIMO SĄLYGŲ PRIEDAS "PASIŪLYMO FORMA"</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</si>
  <si>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</si>
  <si>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</si>
  <si>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</si>
  <si>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</si>
  <si>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</si>
  <si>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</si>
  <si>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</si>
  <si>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</si>
  <si>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</si>
  <si>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</si>
  <si>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</si>
  <si>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</si>
  <si>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</si>
  <si>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</si>
  <si>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</si>
  <si>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</si>
  <si>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</si>
  <si>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</si>
  <si>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</si>
  <si>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</si>
  <si>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</si>
  <si>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</si>
  <si>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</si>
  <si>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</si>
  <si>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</si>
  <si>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BRACHITERAPIJOS APLIKATORIAUS RINKINYS</t>
  </si>
  <si>
    <t>Tiekėjo pasiūlymas:</t>
  </si>
  <si>
    <t>Nr.</t>
  </si>
  <si>
    <t>Pavadinimas</t>
  </si>
  <si>
    <t>Kiekis</t>
  </si>
  <si>
    <t>Mato vienetas</t>
  </si>
  <si>
    <t>Kaina be PVM, Eur</t>
  </si>
  <si>
    <t>Suma be PVM, Eur</t>
  </si>
  <si>
    <t>Gamintojas, modelis</t>
  </si>
  <si>
    <t>Siūlomos įrangos konkreti reikšmė</t>
  </si>
  <si>
    <t>Dokumento, kuriame yra nurodyta reikalaujamo parametro atitiktis, pavadinimas ir psl. Nr.</t>
  </si>
  <si>
    <t>1.</t>
  </si>
  <si>
    <t>Brachiterapijos aplikatoriaus rinkinys</t>
  </si>
  <si>
    <t>1.1.</t>
  </si>
  <si>
    <t>vnt</t>
  </si>
  <si>
    <t>1.1.1.</t>
  </si>
  <si>
    <t>Fletcher (FSD) tipo aplikatorius suderinamas su ligoninėje naudojamu SagiNova aukštų dozių brachiterapijos aparatu;</t>
  </si>
  <si>
    <t>1.1.2.</t>
  </si>
  <si>
    <t>Suderinamas su KT ir sąlyginai suderinamas MR (1.5T ir 3T);</t>
  </si>
  <si>
    <t>1.1.3.</t>
  </si>
  <si>
    <t>Lengvai surenkama ir išardoma konstrukcija;</t>
  </si>
  <si>
    <t>1.1.4.</t>
  </si>
  <si>
    <t>Yra aplikatoriaus dešinė dalis   ≥ 1 vnt.;</t>
  </si>
  <si>
    <t>1.1.5.</t>
  </si>
  <si>
    <t>Yra aplikatoriaus kairė dalis ≥ 1 vnt.;</t>
  </si>
  <si>
    <t>1.1.6.</t>
  </si>
  <si>
    <t>Yra intrauteriniai vamdeliai (ilgis 20 mm, 40 mm, 60 mm, 80 mm)   ≥4 vnt.;</t>
  </si>
  <si>
    <t>1.1.7.</t>
  </si>
  <si>
    <t>Yra ovoidės (diametras 20 mm, 25 mm, 30 mm) ≥ 3 poros;</t>
  </si>
  <si>
    <t>1.1.8.</t>
  </si>
  <si>
    <t>Yra universalus rektalinis retraktorius ≥ 1 vnt.;</t>
  </si>
  <si>
    <t>1.1.9.</t>
  </si>
  <si>
    <t>Yra gimdos kaklelio atrama (Cervical Stop) ≥ 1 vnt.;</t>
  </si>
  <si>
    <t>1.1.10.</t>
  </si>
  <si>
    <t>Pridedami visi surinkimui ir išardymui reikalingi įrankiai;</t>
  </si>
  <si>
    <t>1.1.11.</t>
  </si>
  <si>
    <t>Pridėta nerūdijančio plieno liniuotė, kurios ilgis 16 cm +-1 cm;</t>
  </si>
  <si>
    <t>1.1.12.</t>
  </si>
  <si>
    <t>Yra sandarinimo dangteliai sterilizavimui ≥ 10 vnt.;</t>
  </si>
  <si>
    <t>1.1.13.</t>
  </si>
  <si>
    <t>Pridedama sterilizavimo dėžutė ≥ 1 vnt.</t>
  </si>
  <si>
    <t>Suma be PVM</t>
  </si>
  <si>
    <t>Taikomas PVM dydis (%)</t>
  </si>
  <si>
    <t>PVM suma</t>
  </si>
  <si>
    <t>Suma su PVM</t>
  </si>
  <si>
    <t>2. DALIS</t>
  </si>
  <si>
    <t>KRŪTINĖS LĄSTOS POZICIONAVIMO PAGRINDAS</t>
  </si>
  <si>
    <t>2.</t>
  </si>
  <si>
    <t>Krūtinės ląstos pozicionavimo pagrindas</t>
  </si>
  <si>
    <t>2.1.</t>
  </si>
  <si>
    <t>2.1.1.</t>
  </si>
  <si>
    <t>pritaikytas pacientų, sergančių krūties vėžiu bei krūtinės ląstos piktybiniais navikais, pozicionavimui spindulinės terapijos procedūrų metu;</t>
  </si>
  <si>
    <t>2.1.2.</t>
  </si>
  <si>
    <t>Pagamintas iš anglies pluošto arba lygiavertės medžiagos;</t>
  </si>
  <si>
    <t>2.1.3.</t>
  </si>
  <si>
    <t>Pakėlimo kampas reguliuojamas ne siauresnėse ribose kaip nuo 0° iki15°;</t>
  </si>
  <si>
    <t>2.1.4.</t>
  </si>
  <si>
    <t>Turi reguliuojamo aukščio laikiklius dilbiams;</t>
  </si>
  <si>
    <t>2.1.5.</t>
  </si>
  <si>
    <t>Turi laikiklį rankų pozicionavimui virš galvos;</t>
  </si>
  <si>
    <t>2.1.6.</t>
  </si>
  <si>
    <t>Yra ≥ 3 skirtingų formų pagalvėlės;</t>
  </si>
  <si>
    <t>2.1.7.</t>
  </si>
  <si>
    <t>Techniškai suderinamas su Klaipėdos Univesiteto ligoninės Radioterapijos terapijos skyriuje naudojamais krūtinės ląstos pozicionavimo pagrindais „Kombiboard“</t>
  </si>
  <si>
    <t>2.1.8.</t>
  </si>
  <si>
    <t>Krūtinės ląstos pozicionavimo pagrindui suteikiama garantija nemažiau kaip 24 mėnesiai.</t>
  </si>
  <si>
    <t>2.1.9.</t>
  </si>
  <si>
    <t>Žymimas CE ženklu (kartu su pasiūlymu būtina pateikti žymėjimą CE ženklu liudijančio galiojančio dokumento (CE sertifikato arba EB atitikties deklaracijos) kopiją);</t>
  </si>
  <si>
    <t>3. DALIS</t>
  </si>
  <si>
    <t>GALVOS ŠALDYMO KEPURĖLĖS</t>
  </si>
  <si>
    <t>3.</t>
  </si>
  <si>
    <t>Galvos šaldymo kepurėlės</t>
  </si>
  <si>
    <t>3.1.</t>
  </si>
  <si>
    <t>3.1.1.</t>
  </si>
  <si>
    <t xml:space="preserve">Galima rinktis skirtingų dydžių kepurėlės – maža, vidutinė ir didelė (S, M, L). </t>
  </si>
  <si>
    <t>3.1.2.</t>
  </si>
  <si>
    <t>Kepurėlės pagamintos iš silikono</t>
  </si>
  <si>
    <t>3.1.3.</t>
  </si>
  <si>
    <t>Lengvai plaunamos, valomos standartiniais detergentais</t>
  </si>
  <si>
    <t>3.1.4.</t>
  </si>
  <si>
    <t>Tiekiamos su greitomis jungtimis prijungti prie šaldymo sistemos</t>
  </si>
  <si>
    <t>3.1.5.</t>
  </si>
  <si>
    <t>Suderintos naudojimui su ligoninėje turimomis  šaldymo sistemomis Paxman Scalp Orbit II cooling system arba Paxman PSCS</t>
  </si>
  <si>
    <t>3.1.6.</t>
  </si>
  <si>
    <t>Kepurėlės svoirs &lt;1 kg.</t>
  </si>
  <si>
    <t>3.1.7.</t>
  </si>
  <si>
    <t>Kepurėlės atlaiko ne mažesnį nei 20 psi</t>
  </si>
  <si>
    <t>3.1.8.</t>
  </si>
  <si>
    <t>Kepurėlėms taikomas ne mažesnis nei 24 mėnesių garantinio aptarnavimo laikotarpis</t>
  </si>
  <si>
    <t>3.1.9.</t>
  </si>
  <si>
    <t>Be neopreno apdangalo.</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</si>
  <si>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</si>
  <si>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</si>
  <si>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</si>
  <si>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</si>
  <si>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</si>
  <si>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</si>
  <si>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</si>
  <si>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</si>
  <si>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</si>
  <si>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</si>
  <si>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</si>
  <si>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</si>
  <si>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</si>
  <si>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</si>
  <si>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</si>
  <si>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</si>
  <si>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</si>
  <si>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</si>
  <si>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</si>
  <si>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</si>
  <si>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</si>
  <si>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</si>
  <si>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2194-2181-2192 2025-02-20 16:06:05</t>
  </si>
  <si>
    <t>MEDICININĖ ĮRANGA: APLIKATORIUS, PADĖKLAS IR KEPURĖS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</si>
</sst>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6">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2" fillId="4" borderId="23" xfId="0" applyFont="1" applyFill="1" applyBorder="1" applyAlignment="1">
      <alignment wrapText="1"/>
    </xf>
    <xf numFmtId="0" fontId="1" fillId="4" borderId="23" xfId="0" applyFont="1" applyFill="1" applyBorder="1" applyAlignment="1">
      <alignment wrapText="1"/>
    </xf>
    <xf numFmtId="0" fontId="2" fillId="4" borderId="23" xfId="0" applyFont="1" applyFill="1" applyBorder="1" applyAlignment="1">
      <alignment horizontal="right"/>
    </xf>
    <xf numFmtId="0" fontId="2" fillId="4" borderId="23" xfId="0" applyFont="1" applyFill="1" applyBorder="1" applyAlignment="1">
      <alignment horizontal="center" vertical="center" wrapText="1"/>
    </xf>
    <xf numFmtId="0" fontId="1" fillId="5" borderId="23" xfId="0" applyFont="1" applyFill="1" applyBorder="1" applyAlignment="1" applyProtection="1">
      <alignment wrapText="1"/>
      <protection locked="0"/>
    </xf>
    <xf numFmtId="0" fontId="1" fillId="2" borderId="0" xfId="0" applyFont="1" applyFill="1"/>
    <xf numFmtId="0" fontId="1" fillId="5" borderId="1" xfId="0" applyFont="1" applyFill="1" applyBorder="1" applyAlignment="1" applyProtection="1">
      <alignment horizontal="center" vertical="center" wrapText="1"/>
      <protection locked="0"/>
    </xf>
    <xf numFmtId="0" fontId="0" fillId="0" borderId="16" xfId="0" applyBorder="1" applyAlignment="1" applyProtection="1">
      <alignment wrapText="1"/>
      <protection locked="0"/>
    </xf>
    <xf numFmtId="0" fontId="0" fillId="0" borderId="15" xfId="0" applyBorder="1" applyAlignment="1" applyProtection="1">
      <alignment wrapText="1"/>
      <protection locked="0"/>
    </xf>
    <xf numFmtId="0" fontId="1" fillId="2" borderId="1" xfId="0" applyFont="1" applyFill="1" applyBorder="1" applyAlignment="1">
      <alignment vertical="center" wrapText="1"/>
    </xf>
    <xf numFmtId="0" fontId="0" fillId="0" borderId="15" xfId="0" applyBorder="1" applyAlignment="1">
      <alignment wrapText="1"/>
    </xf>
    <xf numFmtId="0" fontId="1" fillId="4" borderId="23" xfId="0" applyFont="1" applyFill="1" applyBorder="1" applyAlignment="1">
      <alignment vertical="center" wrapText="1"/>
    </xf>
    <xf numFmtId="0" fontId="0" fillId="0" borderId="23" xfId="0" applyBorder="1" applyAlignment="1">
      <alignment wrapText="1"/>
    </xf>
    <xf numFmtId="0" fontId="1" fillId="2" borderId="0" xfId="0" applyFont="1" applyFill="1" applyAlignment="1">
      <alignment vertical="center" wrapText="1"/>
    </xf>
    <xf numFmtId="49" fontId="3" fillId="2" borderId="2" xfId="0" applyNumberFormat="1" applyFont="1" applyFill="1" applyBorder="1" applyAlignment="1">
      <alignment horizontal="left" vertical="center" wrapText="1"/>
    </xf>
    <xf numFmtId="0" fontId="0" fillId="0" borderId="22" xfId="0" applyBorder="1" applyAlignment="1">
      <alignment wrapText="1"/>
    </xf>
    <xf numFmtId="0" fontId="1" fillId="5" borderId="23" xfId="0" applyFont="1" applyFill="1" applyBorder="1" applyAlignment="1" applyProtection="1">
      <alignment horizontal="center" vertical="center" wrapText="1"/>
      <protection locked="0"/>
    </xf>
    <xf numFmtId="0" fontId="0" fillId="0" borderId="23" xfId="0" applyBorder="1" applyAlignment="1" applyProtection="1">
      <alignment wrapText="1"/>
      <protection locked="0"/>
    </xf>
    <xf numFmtId="0" fontId="2" fillId="2" borderId="0" xfId="0" applyFont="1" applyFill="1"/>
    <xf numFmtId="0" fontId="1" fillId="2" borderId="0" xfId="0" applyFont="1" applyFill="1" applyAlignment="1">
      <alignment wrapText="1"/>
    </xf>
    <xf numFmtId="0" fontId="2" fillId="2" borderId="0" xfId="0" applyFont="1" applyFill="1" applyAlignment="1">
      <alignment horizontal="left" wrapText="1"/>
    </xf>
    <xf numFmtId="0" fontId="1" fillId="5" borderId="1" xfId="0" applyFont="1" applyFill="1" applyBorder="1" applyAlignment="1" applyProtection="1">
      <alignment horizontal="left" vertical="center" wrapText="1"/>
      <protection locked="0"/>
    </xf>
    <xf numFmtId="0" fontId="0" fillId="0" borderId="16" xfId="0" applyBorder="1"/>
    <xf numFmtId="0" fontId="0" fillId="0" borderId="15" xfId="0" applyBorder="1"/>
    <xf numFmtId="0" fontId="1" fillId="3" borderId="7"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4" borderId="1" xfId="0" applyFont="1" applyFill="1" applyBorder="1" applyAlignment="1">
      <alignment horizontal="left" vertical="center" wrapText="1"/>
    </xf>
    <xf numFmtId="0" fontId="1" fillId="5" borderId="17" xfId="0" applyFont="1" applyFill="1" applyBorder="1" applyAlignment="1" applyProtection="1">
      <alignment horizontal="center" vertical="center" wrapText="1"/>
      <protection locked="0"/>
    </xf>
    <xf numFmtId="0" fontId="0" fillId="0" borderId="17" xfId="0" applyBorder="1"/>
    <xf numFmtId="0" fontId="1" fillId="3" borderId="8" xfId="0" applyFont="1" applyFill="1" applyBorder="1" applyAlignment="1" applyProtection="1">
      <alignment horizontal="center" vertical="center" wrapText="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0" xfId="0" applyFont="1" applyFill="1" applyProtection="1">
      <protection locked="0"/>
    </xf>
    <xf numFmtId="0" fontId="2" fillId="2" borderId="0" xfId="0" applyFont="1" applyFill="1" applyAlignment="1">
      <alignment horizontal="left"/>
    </xf>
    <xf numFmtId="0" fontId="4" fillId="2" borderId="0" xfId="0" applyFont="1" applyFill="1" applyAlignment="1">
      <alignment horizontal="left" vertical="top" wrapText="1"/>
    </xf>
    <xf numFmtId="0" fontId="1" fillId="5" borderId="10" xfId="0" applyFont="1" applyFill="1" applyBorder="1" applyAlignment="1" applyProtection="1">
      <alignment horizontal="left" vertical="center" wrapText="1"/>
      <protection locked="0"/>
    </xf>
    <xf numFmtId="0" fontId="0" fillId="0" borderId="19" xfId="0" applyBorder="1"/>
    <xf numFmtId="0" fontId="0" fillId="0" borderId="20" xfId="0" applyBorder="1"/>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1" fillId="2" borderId="0" xfId="0" applyFont="1" applyFill="1" applyAlignment="1">
      <alignment horizontal="right"/>
    </xf>
    <xf numFmtId="0" fontId="1" fillId="3" borderId="10" xfId="0" applyFont="1" applyFill="1" applyBorder="1" applyAlignment="1" applyProtection="1">
      <alignment horizontal="center"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2" fillId="2" borderId="0" xfId="0" applyFont="1" applyFill="1" applyAlignment="1">
      <alignment horizontal="left" vertical="center" wrapText="1"/>
    </xf>
    <xf numFmtId="0" fontId="1" fillId="2" borderId="4"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3" borderId="9" xfId="0" applyFont="1" applyFill="1" applyBorder="1" applyAlignment="1" applyProtection="1">
      <alignment horizontal="center" vertical="center" wrapText="1"/>
      <protection locked="0"/>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I95"/>
  <sheetViews>
    <sheetView tabSelected="1" topLeftCell="A94" workbookViewId="0">
      <selection activeCell="A5" sqref="A5"/>
    </sheetView>
  </sheetViews>
  <sheetFormatPr defaultColWidth="10.875" defaultRowHeight="15" x14ac:dyDescent="0.25"/>
  <cols>
    <col min="1" max="1" width="6.625" style="1" customWidth="1"/>
    <col min="2" max="2" width="49.875" style="1" customWidth="1"/>
    <col min="3" max="3" width="5.5" style="1" customWidth="1"/>
    <col min="4" max="4" width="7.5" style="1" customWidth="1"/>
    <col min="5" max="5" width="9.625" style="1" customWidth="1"/>
    <col min="6" max="6" width="10" style="1" customWidth="1"/>
    <col min="7" max="7" width="19" style="1" customWidth="1"/>
    <col min="8" max="8" width="26.5" style="1" customWidth="1"/>
    <col min="9" max="9" width="19.875" style="1" customWidth="1"/>
    <col min="10" max="15" width="25" style="1" customWidth="1"/>
    <col min="16" max="16" width="10.875" style="1" customWidth="1"/>
    <col min="17" max="16384" width="10.875" style="1"/>
  </cols>
  <sheetData>
    <row r="2" spans="1:6" x14ac:dyDescent="0.25">
      <c r="A2" s="12" t="s">
        <v>0</v>
      </c>
      <c r="B2" s="2"/>
    </row>
    <row r="3" spans="1:6" x14ac:dyDescent="0.25">
      <c r="B3" s="3"/>
    </row>
    <row r="4" spans="1:6" x14ac:dyDescent="0.25">
      <c r="A4" s="12" t="s">
        <v>140</v>
      </c>
      <c r="B4" s="2"/>
    </row>
    <row r="5" spans="1:6" x14ac:dyDescent="0.25">
      <c r="A5" s="2"/>
      <c r="B5" s="2"/>
    </row>
    <row r="6" spans="1:6" x14ac:dyDescent="0.25">
      <c r="A6" s="1" t="s">
        <v>1</v>
      </c>
      <c r="B6" s="12" t="s">
        <v>2</v>
      </c>
    </row>
    <row r="7" spans="1:6" x14ac:dyDescent="0.25">
      <c r="B7" s="2"/>
    </row>
    <row r="8" spans="1:6" x14ac:dyDescent="0.25">
      <c r="A8" s="4" t="s">
        <v>3</v>
      </c>
      <c r="B8" s="13"/>
    </row>
    <row r="9" spans="1:6" x14ac:dyDescent="0.25">
      <c r="A9" s="4" t="s">
        <v>4</v>
      </c>
      <c r="B9" s="13"/>
    </row>
    <row r="10" spans="1:6" x14ac:dyDescent="0.25">
      <c r="A10" s="4" t="s">
        <v>5</v>
      </c>
      <c r="B10" s="13"/>
    </row>
    <row r="12" spans="1:6" ht="15.75" x14ac:dyDescent="0.25">
      <c r="A12" s="34" t="s">
        <v>6</v>
      </c>
      <c r="B12" s="35"/>
      <c r="C12" s="31"/>
      <c r="D12" s="32"/>
      <c r="E12" s="32"/>
      <c r="F12" s="33"/>
    </row>
    <row r="13" spans="1:6" ht="15.95" customHeight="1" x14ac:dyDescent="0.25">
      <c r="A13" s="39" t="s">
        <v>7</v>
      </c>
      <c r="B13" s="40"/>
      <c r="C13" s="31"/>
      <c r="D13" s="32"/>
      <c r="E13" s="32"/>
      <c r="F13" s="33"/>
    </row>
    <row r="14" spans="1:6" ht="15.95" customHeight="1" x14ac:dyDescent="0.25">
      <c r="A14" s="39" t="s">
        <v>8</v>
      </c>
      <c r="B14" s="40"/>
      <c r="C14" s="31"/>
      <c r="D14" s="32"/>
      <c r="E14" s="32"/>
      <c r="F14" s="33"/>
    </row>
    <row r="15" spans="1:6" ht="15.95" customHeight="1" x14ac:dyDescent="0.25">
      <c r="A15" s="34" t="s">
        <v>9</v>
      </c>
      <c r="B15" s="35"/>
      <c r="C15" s="31"/>
      <c r="D15" s="32"/>
      <c r="E15" s="32"/>
      <c r="F15" s="33"/>
    </row>
    <row r="16" spans="1:6" ht="63" customHeight="1" x14ac:dyDescent="0.25">
      <c r="A16" s="39" t="s">
        <v>10</v>
      </c>
      <c r="B16" s="40"/>
      <c r="C16" s="31"/>
      <c r="D16" s="32"/>
      <c r="E16" s="32"/>
      <c r="F16" s="33"/>
    </row>
    <row r="17" spans="1:8" ht="15.95" customHeight="1" x14ac:dyDescent="0.25">
      <c r="A17" s="34" t="s">
        <v>11</v>
      </c>
      <c r="B17" s="35"/>
      <c r="C17" s="31"/>
      <c r="D17" s="32"/>
      <c r="E17" s="32"/>
      <c r="F17" s="33"/>
    </row>
    <row r="18" spans="1:8" ht="15.95" customHeight="1" x14ac:dyDescent="0.25">
      <c r="A18" s="34" t="s">
        <v>12</v>
      </c>
      <c r="B18" s="35"/>
      <c r="C18" s="31"/>
      <c r="D18" s="32"/>
      <c r="E18" s="32"/>
      <c r="F18" s="33"/>
    </row>
    <row r="19" spans="1:8" ht="48" customHeight="1" x14ac:dyDescent="0.25">
      <c r="A19" s="34" t="s">
        <v>13</v>
      </c>
      <c r="B19" s="35"/>
      <c r="C19" s="31"/>
      <c r="D19" s="32"/>
      <c r="E19" s="32"/>
      <c r="F19" s="33"/>
    </row>
    <row r="20" spans="1:8" ht="54.95" customHeight="1" x14ac:dyDescent="0.25">
      <c r="A20" s="34" t="s">
        <v>14</v>
      </c>
      <c r="B20" s="35"/>
      <c r="C20" s="31"/>
      <c r="D20" s="32"/>
      <c r="E20" s="32"/>
      <c r="F20" s="33"/>
    </row>
    <row r="21" spans="1:8" ht="92.25" customHeight="1" x14ac:dyDescent="0.25">
      <c r="A21" s="36" t="s">
        <v>15</v>
      </c>
      <c r="B21" s="37"/>
      <c r="C21" s="41"/>
      <c r="D21" s="42"/>
      <c r="E21" s="42"/>
      <c r="F21" s="42"/>
      <c r="G21" s="14" t="str">
        <f>IF((SUMPRODUCT(--(C21=""))&gt;0), "Privaloma užpildyti, kai taikomi pašalinimo pagrindai", "")</f>
        <v>Privaloma užpildyti, kai taikomi pašalinimo pagrindai</v>
      </c>
    </row>
    <row r="22" spans="1:8" ht="18" customHeight="1" x14ac:dyDescent="0.25">
      <c r="A22" s="5"/>
      <c r="B22" s="5"/>
      <c r="C22" s="6"/>
      <c r="D22" s="6"/>
      <c r="E22" s="6"/>
      <c r="F22" s="6"/>
    </row>
    <row r="23" spans="1:8" x14ac:dyDescent="0.25">
      <c r="A23" s="43" t="s">
        <v>16</v>
      </c>
      <c r="B23" s="30"/>
      <c r="C23" s="30"/>
      <c r="D23" s="30"/>
      <c r="E23" s="30"/>
      <c r="F23" s="30"/>
    </row>
    <row r="24" spans="1:8" x14ac:dyDescent="0.25">
      <c r="A24" s="30" t="s">
        <v>17</v>
      </c>
      <c r="B24" s="30"/>
      <c r="C24" s="30"/>
      <c r="D24" s="30"/>
      <c r="E24" s="30"/>
      <c r="F24" s="30"/>
    </row>
    <row r="25" spans="1:8" x14ac:dyDescent="0.25">
      <c r="A25" s="30" t="s">
        <v>18</v>
      </c>
      <c r="B25" s="30"/>
      <c r="C25" s="30"/>
      <c r="D25" s="30"/>
      <c r="E25" s="30"/>
      <c r="F25" s="30"/>
    </row>
    <row r="26" spans="1:8" x14ac:dyDescent="0.25">
      <c r="A26" s="30" t="s">
        <v>19</v>
      </c>
      <c r="B26" s="30"/>
      <c r="C26" s="30"/>
      <c r="D26" s="30"/>
      <c r="E26" s="30"/>
      <c r="F26" s="30"/>
    </row>
    <row r="27" spans="1:8" ht="30" customHeight="1" x14ac:dyDescent="0.25">
      <c r="A27" s="44" t="s">
        <v>20</v>
      </c>
      <c r="B27" s="44"/>
      <c r="C27" s="44"/>
      <c r="D27" s="44"/>
      <c r="E27" s="44"/>
      <c r="F27" s="44"/>
    </row>
    <row r="28" spans="1:8" ht="32.1" customHeight="1" x14ac:dyDescent="0.25">
      <c r="A28" s="38" t="s">
        <v>21</v>
      </c>
      <c r="B28" s="30"/>
      <c r="C28" s="30"/>
      <c r="D28" s="30"/>
      <c r="E28" s="30"/>
      <c r="F28" s="30"/>
    </row>
    <row r="29" spans="1:8" x14ac:dyDescent="0.25">
      <c r="A29" s="30" t="s">
        <v>22</v>
      </c>
      <c r="B29" s="30"/>
      <c r="C29" s="30"/>
      <c r="D29" s="30"/>
      <c r="E29" s="30"/>
      <c r="F29" s="30"/>
    </row>
    <row r="30" spans="1:8" x14ac:dyDescent="0.25">
      <c r="A30" s="14" t="s">
        <v>23</v>
      </c>
      <c r="H30" s="15"/>
    </row>
    <row r="31" spans="1:8" x14ac:dyDescent="0.25">
      <c r="A31" s="14" t="s">
        <v>24</v>
      </c>
    </row>
    <row r="32" spans="1:8" x14ac:dyDescent="0.25">
      <c r="A32" s="12" t="s">
        <v>25</v>
      </c>
      <c r="B32" s="12" t="s">
        <v>26</v>
      </c>
    </row>
    <row r="34" spans="1:9" x14ac:dyDescent="0.25">
      <c r="A34" s="12" t="s">
        <v>27</v>
      </c>
    </row>
    <row r="35" spans="1:9" ht="75" x14ac:dyDescent="0.25">
      <c r="A35" s="28" t="s">
        <v>28</v>
      </c>
      <c r="B35" s="28" t="s">
        <v>29</v>
      </c>
      <c r="C35" s="28" t="s">
        <v>30</v>
      </c>
      <c r="D35" s="28" t="s">
        <v>31</v>
      </c>
      <c r="E35" s="28" t="s">
        <v>32</v>
      </c>
      <c r="F35" s="28" t="s">
        <v>33</v>
      </c>
      <c r="G35" s="28" t="s">
        <v>34</v>
      </c>
      <c r="H35" s="28" t="s">
        <v>35</v>
      </c>
      <c r="I35" s="28" t="s">
        <v>36</v>
      </c>
    </row>
    <row r="36" spans="1:9" x14ac:dyDescent="0.25">
      <c r="A36" s="16" t="s">
        <v>37</v>
      </c>
      <c r="B36" s="25" t="s">
        <v>38</v>
      </c>
      <c r="C36" s="17"/>
      <c r="D36" s="17"/>
      <c r="E36" s="17"/>
      <c r="F36" s="17"/>
      <c r="G36" s="17"/>
      <c r="H36" s="17"/>
      <c r="I36" s="17"/>
    </row>
    <row r="37" spans="1:9" x14ac:dyDescent="0.25">
      <c r="A37" s="17" t="s">
        <v>39</v>
      </c>
      <c r="B37" s="26" t="s">
        <v>38</v>
      </c>
      <c r="C37" s="17">
        <v>1</v>
      </c>
      <c r="D37" s="17" t="s">
        <v>40</v>
      </c>
      <c r="E37" s="18"/>
      <c r="F37" s="17" t="str">
        <f>IF(ISBLANK(E37),"", PRODUCT(C37,E37))</f>
        <v/>
      </c>
      <c r="G37" s="29"/>
      <c r="H37" s="17"/>
      <c r="I37" s="17"/>
    </row>
    <row r="38" spans="1:9" ht="30" x14ac:dyDescent="0.25">
      <c r="A38" s="17" t="s">
        <v>41</v>
      </c>
      <c r="B38" s="26" t="s">
        <v>42</v>
      </c>
      <c r="C38" s="17"/>
      <c r="D38" s="17"/>
      <c r="E38" s="17"/>
      <c r="F38" s="17"/>
      <c r="G38" s="17"/>
      <c r="H38" s="29"/>
      <c r="I38" s="29"/>
    </row>
    <row r="39" spans="1:9" x14ac:dyDescent="0.25">
      <c r="A39" s="17" t="s">
        <v>43</v>
      </c>
      <c r="B39" s="26" t="s">
        <v>44</v>
      </c>
      <c r="C39" s="17"/>
      <c r="D39" s="17"/>
      <c r="E39" s="17"/>
      <c r="F39" s="17"/>
      <c r="G39" s="17"/>
      <c r="H39" s="29"/>
      <c r="I39" s="29"/>
    </row>
    <row r="40" spans="1:9" x14ac:dyDescent="0.25">
      <c r="A40" s="17" t="s">
        <v>45</v>
      </c>
      <c r="B40" s="26" t="s">
        <v>46</v>
      </c>
      <c r="C40" s="17"/>
      <c r="D40" s="17"/>
      <c r="E40" s="17"/>
      <c r="F40" s="17"/>
      <c r="G40" s="17"/>
      <c r="H40" s="29"/>
      <c r="I40" s="29"/>
    </row>
    <row r="41" spans="1:9" x14ac:dyDescent="0.25">
      <c r="A41" s="17" t="s">
        <v>47</v>
      </c>
      <c r="B41" s="26" t="s">
        <v>48</v>
      </c>
      <c r="C41" s="17"/>
      <c r="D41" s="17"/>
      <c r="E41" s="17"/>
      <c r="F41" s="17"/>
      <c r="G41" s="17"/>
      <c r="H41" s="29"/>
      <c r="I41" s="29"/>
    </row>
    <row r="42" spans="1:9" x14ac:dyDescent="0.25">
      <c r="A42" s="17" t="s">
        <v>49</v>
      </c>
      <c r="B42" s="26" t="s">
        <v>50</v>
      </c>
      <c r="C42" s="17"/>
      <c r="D42" s="17"/>
      <c r="E42" s="17"/>
      <c r="F42" s="17"/>
      <c r="G42" s="17"/>
      <c r="H42" s="29"/>
      <c r="I42" s="29"/>
    </row>
    <row r="43" spans="1:9" ht="30" x14ac:dyDescent="0.25">
      <c r="A43" s="17" t="s">
        <v>51</v>
      </c>
      <c r="B43" s="26" t="s">
        <v>52</v>
      </c>
      <c r="C43" s="17"/>
      <c r="D43" s="17"/>
      <c r="E43" s="17"/>
      <c r="F43" s="17"/>
      <c r="G43" s="17"/>
      <c r="H43" s="29"/>
      <c r="I43" s="29"/>
    </row>
    <row r="44" spans="1:9" x14ac:dyDescent="0.25">
      <c r="A44" s="17" t="s">
        <v>53</v>
      </c>
      <c r="B44" s="26" t="s">
        <v>54</v>
      </c>
      <c r="C44" s="17"/>
      <c r="D44" s="17"/>
      <c r="E44" s="17"/>
      <c r="F44" s="17"/>
      <c r="G44" s="17"/>
      <c r="H44" s="29"/>
      <c r="I44" s="29"/>
    </row>
    <row r="45" spans="1:9" x14ac:dyDescent="0.25">
      <c r="A45" s="17" t="s">
        <v>55</v>
      </c>
      <c r="B45" s="26" t="s">
        <v>56</v>
      </c>
      <c r="C45" s="17"/>
      <c r="D45" s="17"/>
      <c r="E45" s="17"/>
      <c r="F45" s="17"/>
      <c r="G45" s="17"/>
      <c r="H45" s="29"/>
      <c r="I45" s="29"/>
    </row>
    <row r="46" spans="1:9" x14ac:dyDescent="0.25">
      <c r="A46" s="17" t="s">
        <v>57</v>
      </c>
      <c r="B46" s="26" t="s">
        <v>58</v>
      </c>
      <c r="C46" s="17"/>
      <c r="D46" s="17"/>
      <c r="E46" s="17"/>
      <c r="F46" s="17"/>
      <c r="G46" s="17"/>
      <c r="H46" s="29"/>
      <c r="I46" s="29"/>
    </row>
    <row r="47" spans="1:9" x14ac:dyDescent="0.25">
      <c r="A47" s="17" t="s">
        <v>59</v>
      </c>
      <c r="B47" s="26" t="s">
        <v>60</v>
      </c>
      <c r="C47" s="17"/>
      <c r="D47" s="17"/>
      <c r="E47" s="17"/>
      <c r="F47" s="17"/>
      <c r="G47" s="17"/>
      <c r="H47" s="29"/>
      <c r="I47" s="29"/>
    </row>
    <row r="48" spans="1:9" x14ac:dyDescent="0.25">
      <c r="A48" s="17" t="s">
        <v>61</v>
      </c>
      <c r="B48" s="26" t="s">
        <v>62</v>
      </c>
      <c r="C48" s="17"/>
      <c r="D48" s="17"/>
      <c r="E48" s="17"/>
      <c r="F48" s="17"/>
      <c r="G48" s="17"/>
      <c r="H48" s="29"/>
      <c r="I48" s="29"/>
    </row>
    <row r="49" spans="1:9" x14ac:dyDescent="0.25">
      <c r="A49" s="17" t="s">
        <v>63</v>
      </c>
      <c r="B49" s="26" t="s">
        <v>64</v>
      </c>
      <c r="C49" s="17"/>
      <c r="D49" s="17"/>
      <c r="E49" s="17"/>
      <c r="F49" s="17"/>
      <c r="G49" s="17"/>
      <c r="H49" s="29"/>
      <c r="I49" s="29"/>
    </row>
    <row r="50" spans="1:9" x14ac:dyDescent="0.25">
      <c r="A50" s="17" t="s">
        <v>65</v>
      </c>
      <c r="B50" s="26" t="s">
        <v>66</v>
      </c>
      <c r="C50" s="17"/>
      <c r="D50" s="17"/>
      <c r="E50" s="17"/>
      <c r="F50" s="17"/>
      <c r="G50" s="17"/>
      <c r="H50" s="29"/>
      <c r="I50" s="29"/>
    </row>
    <row r="51" spans="1:9" x14ac:dyDescent="0.25">
      <c r="E51" s="27" t="s">
        <v>67</v>
      </c>
      <c r="F51" s="16" t="str">
        <f>IF((COUNT(C37:C50)&lt;&gt;COUNT(F37:F50)),"", ROUND(SUM(F37:F50),2))</f>
        <v/>
      </c>
      <c r="G51" s="14" t="str">
        <f>IF((COUNT(C37:C50)&lt;&gt;COUNT(F37:F50)),"Neužpildytos visų objektų kainos", "")</f>
        <v>Neužpildytos visų objektų kainos</v>
      </c>
    </row>
    <row r="52" spans="1:9" x14ac:dyDescent="0.25">
      <c r="C52" s="27" t="s">
        <v>68</v>
      </c>
      <c r="D52" s="19"/>
      <c r="E52" s="27" t="s">
        <v>69</v>
      </c>
      <c r="F52" s="16" t="str">
        <f>IF(OR(F51="",D52=""),"", ROUND(PRODUCT(D52,F51)/100,2))</f>
        <v/>
      </c>
      <c r="G52" s="14" t="str">
        <f>IF(D52="", "Nurodykite taikomą PVM dydį", "")</f>
        <v>Nurodykite taikomą PVM dydį</v>
      </c>
    </row>
    <row r="53" spans="1:9" x14ac:dyDescent="0.25">
      <c r="E53" s="27" t="s">
        <v>70</v>
      </c>
      <c r="F53" s="16">
        <f>IF(ISBLANK(F52), "", ROUND(SUM(F51:F52),2))</f>
        <v>0</v>
      </c>
    </row>
    <row r="57" spans="1:9" x14ac:dyDescent="0.25">
      <c r="A57" s="12" t="s">
        <v>71</v>
      </c>
      <c r="B57" s="12" t="s">
        <v>72</v>
      </c>
    </row>
    <row r="59" spans="1:9" x14ac:dyDescent="0.25">
      <c r="A59" s="12" t="s">
        <v>27</v>
      </c>
    </row>
    <row r="60" spans="1:9" ht="75" x14ac:dyDescent="0.25">
      <c r="A60" s="28" t="s">
        <v>28</v>
      </c>
      <c r="B60" s="28" t="s">
        <v>29</v>
      </c>
      <c r="C60" s="28" t="s">
        <v>30</v>
      </c>
      <c r="D60" s="28" t="s">
        <v>31</v>
      </c>
      <c r="E60" s="28" t="s">
        <v>32</v>
      </c>
      <c r="F60" s="28" t="s">
        <v>33</v>
      </c>
      <c r="G60" s="28" t="s">
        <v>34</v>
      </c>
      <c r="H60" s="28" t="s">
        <v>35</v>
      </c>
      <c r="I60" s="28" t="s">
        <v>36</v>
      </c>
    </row>
    <row r="61" spans="1:9" x14ac:dyDescent="0.25">
      <c r="A61" s="16" t="s">
        <v>73</v>
      </c>
      <c r="B61" s="25" t="s">
        <v>74</v>
      </c>
      <c r="C61" s="17"/>
      <c r="D61" s="17"/>
      <c r="E61" s="17"/>
      <c r="F61" s="17"/>
      <c r="G61" s="17"/>
      <c r="H61" s="17"/>
      <c r="I61" s="17"/>
    </row>
    <row r="62" spans="1:9" x14ac:dyDescent="0.25">
      <c r="A62" s="17" t="s">
        <v>75</v>
      </c>
      <c r="B62" s="26" t="s">
        <v>74</v>
      </c>
      <c r="C62" s="17">
        <v>1</v>
      </c>
      <c r="D62" s="17" t="s">
        <v>40</v>
      </c>
      <c r="E62" s="18"/>
      <c r="F62" s="17" t="str">
        <f>IF(ISBLANK(E62),"", PRODUCT(C62,E62))</f>
        <v/>
      </c>
      <c r="G62" s="29"/>
      <c r="H62" s="17"/>
      <c r="I62" s="17"/>
    </row>
    <row r="63" spans="1:9" ht="45" x14ac:dyDescent="0.25">
      <c r="A63" s="17" t="s">
        <v>76</v>
      </c>
      <c r="B63" s="26" t="s">
        <v>77</v>
      </c>
      <c r="C63" s="17"/>
      <c r="D63" s="17"/>
      <c r="E63" s="17"/>
      <c r="F63" s="17"/>
      <c r="G63" s="17"/>
      <c r="H63" s="29"/>
      <c r="I63" s="29"/>
    </row>
    <row r="64" spans="1:9" x14ac:dyDescent="0.25">
      <c r="A64" s="17" t="s">
        <v>78</v>
      </c>
      <c r="B64" s="26" t="s">
        <v>79</v>
      </c>
      <c r="C64" s="17"/>
      <c r="D64" s="17"/>
      <c r="E64" s="17"/>
      <c r="F64" s="17"/>
      <c r="G64" s="17"/>
      <c r="H64" s="29"/>
      <c r="I64" s="29"/>
    </row>
    <row r="65" spans="1:9" ht="30" x14ac:dyDescent="0.25">
      <c r="A65" s="17" t="s">
        <v>80</v>
      </c>
      <c r="B65" s="26" t="s">
        <v>81</v>
      </c>
      <c r="C65" s="17"/>
      <c r="D65" s="17"/>
      <c r="E65" s="17"/>
      <c r="F65" s="17"/>
      <c r="G65" s="17"/>
      <c r="H65" s="29"/>
      <c r="I65" s="29"/>
    </row>
    <row r="66" spans="1:9" x14ac:dyDescent="0.25">
      <c r="A66" s="17" t="s">
        <v>82</v>
      </c>
      <c r="B66" s="26" t="s">
        <v>83</v>
      </c>
      <c r="C66" s="17"/>
      <c r="D66" s="17"/>
      <c r="E66" s="17"/>
      <c r="F66" s="17"/>
      <c r="G66" s="17"/>
      <c r="H66" s="29"/>
      <c r="I66" s="29"/>
    </row>
    <row r="67" spans="1:9" x14ac:dyDescent="0.25">
      <c r="A67" s="17" t="s">
        <v>84</v>
      </c>
      <c r="B67" s="26" t="s">
        <v>85</v>
      </c>
      <c r="C67" s="17"/>
      <c r="D67" s="17"/>
      <c r="E67" s="17"/>
      <c r="F67" s="17"/>
      <c r="G67" s="17"/>
      <c r="H67" s="29"/>
      <c r="I67" s="29"/>
    </row>
    <row r="68" spans="1:9" x14ac:dyDescent="0.25">
      <c r="A68" s="17" t="s">
        <v>86</v>
      </c>
      <c r="B68" s="26" t="s">
        <v>87</v>
      </c>
      <c r="C68" s="17"/>
      <c r="D68" s="17"/>
      <c r="E68" s="17"/>
      <c r="F68" s="17"/>
      <c r="G68" s="17"/>
      <c r="H68" s="29"/>
      <c r="I68" s="29"/>
    </row>
    <row r="69" spans="1:9" ht="45" x14ac:dyDescent="0.25">
      <c r="A69" s="17" t="s">
        <v>88</v>
      </c>
      <c r="B69" s="26" t="s">
        <v>89</v>
      </c>
      <c r="C69" s="17"/>
      <c r="D69" s="17"/>
      <c r="E69" s="17"/>
      <c r="F69" s="17"/>
      <c r="G69" s="17"/>
      <c r="H69" s="29"/>
      <c r="I69" s="29"/>
    </row>
    <row r="70" spans="1:9" ht="30" x14ac:dyDescent="0.25">
      <c r="A70" s="17" t="s">
        <v>90</v>
      </c>
      <c r="B70" s="26" t="s">
        <v>91</v>
      </c>
      <c r="C70" s="17"/>
      <c r="D70" s="17"/>
      <c r="E70" s="17"/>
      <c r="F70" s="17"/>
      <c r="G70" s="17"/>
      <c r="H70" s="29"/>
      <c r="I70" s="29"/>
    </row>
    <row r="71" spans="1:9" ht="45" x14ac:dyDescent="0.25">
      <c r="A71" s="17" t="s">
        <v>92</v>
      </c>
      <c r="B71" s="26" t="s">
        <v>93</v>
      </c>
      <c r="C71" s="17"/>
      <c r="D71" s="17"/>
      <c r="E71" s="17"/>
      <c r="F71" s="17"/>
      <c r="G71" s="17"/>
      <c r="H71" s="29"/>
      <c r="I71" s="29"/>
    </row>
    <row r="72" spans="1:9" x14ac:dyDescent="0.25">
      <c r="E72" s="27" t="s">
        <v>67</v>
      </c>
      <c r="F72" s="16" t="str">
        <f>IF((COUNT(C62:C71)&lt;&gt;COUNT(F62:F71)),"", ROUND(SUM(F62:F71),2))</f>
        <v/>
      </c>
      <c r="G72" s="14" t="str">
        <f>IF((COUNT(C62:C71)&lt;&gt;COUNT(F62:F71)),"Neužpildytos visų objektų kainos", "")</f>
        <v>Neužpildytos visų objektų kainos</v>
      </c>
    </row>
    <row r="73" spans="1:9" x14ac:dyDescent="0.25">
      <c r="C73" s="27" t="s">
        <v>68</v>
      </c>
      <c r="D73" s="19"/>
      <c r="E73" s="27" t="s">
        <v>69</v>
      </c>
      <c r="F73" s="16" t="str">
        <f>IF(OR(F72="",D73=""),"", ROUND(PRODUCT(D73,F72)/100,2))</f>
        <v/>
      </c>
      <c r="G73" s="14" t="str">
        <f>IF(D73="", "Nurodykite taikomą PVM dydį", "")</f>
        <v>Nurodykite taikomą PVM dydį</v>
      </c>
    </row>
    <row r="74" spans="1:9" x14ac:dyDescent="0.25">
      <c r="E74" s="27" t="s">
        <v>70</v>
      </c>
      <c r="F74" s="16">
        <f>IF(ISBLANK(F73), "", ROUND(SUM(F72:F73),2))</f>
        <v>0</v>
      </c>
    </row>
    <row r="78" spans="1:9" x14ac:dyDescent="0.25">
      <c r="A78" s="12" t="s">
        <v>94</v>
      </c>
      <c r="B78" s="12" t="s">
        <v>95</v>
      </c>
    </row>
    <row r="80" spans="1:9" x14ac:dyDescent="0.25">
      <c r="A80" s="12" t="s">
        <v>27</v>
      </c>
    </row>
    <row r="81" spans="1:9" ht="75" x14ac:dyDescent="0.25">
      <c r="A81" s="28" t="s">
        <v>28</v>
      </c>
      <c r="B81" s="28" t="s">
        <v>29</v>
      </c>
      <c r="C81" s="28" t="s">
        <v>30</v>
      </c>
      <c r="D81" s="28" t="s">
        <v>31</v>
      </c>
      <c r="E81" s="28" t="s">
        <v>32</v>
      </c>
      <c r="F81" s="28" t="s">
        <v>33</v>
      </c>
      <c r="G81" s="28" t="s">
        <v>34</v>
      </c>
      <c r="H81" s="28" t="s">
        <v>35</v>
      </c>
      <c r="I81" s="28" t="s">
        <v>36</v>
      </c>
    </row>
    <row r="82" spans="1:9" x14ac:dyDescent="0.25">
      <c r="A82" s="16" t="s">
        <v>96</v>
      </c>
      <c r="B82" s="25" t="s">
        <v>97</v>
      </c>
      <c r="C82" s="17"/>
      <c r="D82" s="17"/>
      <c r="E82" s="17"/>
      <c r="F82" s="17"/>
      <c r="G82" s="17"/>
      <c r="H82" s="17"/>
      <c r="I82" s="17"/>
    </row>
    <row r="83" spans="1:9" x14ac:dyDescent="0.25">
      <c r="A83" s="17" t="s">
        <v>98</v>
      </c>
      <c r="B83" s="26" t="s">
        <v>97</v>
      </c>
      <c r="C83" s="17">
        <v>8</v>
      </c>
      <c r="D83" s="17" t="s">
        <v>40</v>
      </c>
      <c r="E83" s="18"/>
      <c r="F83" s="17" t="str">
        <f>IF(ISBLANK(E83),"", PRODUCT(C83,E83))</f>
        <v/>
      </c>
      <c r="G83" s="29"/>
      <c r="H83" s="17"/>
      <c r="I83" s="17"/>
    </row>
    <row r="84" spans="1:9" ht="30" x14ac:dyDescent="0.25">
      <c r="A84" s="17" t="s">
        <v>99</v>
      </c>
      <c r="B84" s="26" t="s">
        <v>100</v>
      </c>
      <c r="C84" s="17"/>
      <c r="D84" s="17"/>
      <c r="E84" s="17"/>
      <c r="F84" s="17"/>
      <c r="G84" s="17"/>
      <c r="H84" s="29"/>
      <c r="I84" s="29"/>
    </row>
    <row r="85" spans="1:9" x14ac:dyDescent="0.25">
      <c r="A85" s="17" t="s">
        <v>101</v>
      </c>
      <c r="B85" s="26" t="s">
        <v>102</v>
      </c>
      <c r="C85" s="17"/>
      <c r="D85" s="17"/>
      <c r="E85" s="17"/>
      <c r="F85" s="17"/>
      <c r="G85" s="17"/>
      <c r="H85" s="29"/>
      <c r="I85" s="29"/>
    </row>
    <row r="86" spans="1:9" x14ac:dyDescent="0.25">
      <c r="A86" s="17" t="s">
        <v>103</v>
      </c>
      <c r="B86" s="26" t="s">
        <v>104</v>
      </c>
      <c r="C86" s="17"/>
      <c r="D86" s="17"/>
      <c r="E86" s="17"/>
      <c r="F86" s="17"/>
      <c r="G86" s="17"/>
      <c r="H86" s="29"/>
      <c r="I86" s="29"/>
    </row>
    <row r="87" spans="1:9" ht="30" x14ac:dyDescent="0.25">
      <c r="A87" s="17" t="s">
        <v>105</v>
      </c>
      <c r="B87" s="26" t="s">
        <v>106</v>
      </c>
      <c r="C87" s="17"/>
      <c r="D87" s="17"/>
      <c r="E87" s="17"/>
      <c r="F87" s="17"/>
      <c r="G87" s="17"/>
      <c r="H87" s="29"/>
      <c r="I87" s="29"/>
    </row>
    <row r="88" spans="1:9" ht="45" x14ac:dyDescent="0.25">
      <c r="A88" s="17" t="s">
        <v>107</v>
      </c>
      <c r="B88" s="26" t="s">
        <v>108</v>
      </c>
      <c r="C88" s="17"/>
      <c r="D88" s="17"/>
      <c r="E88" s="17"/>
      <c r="F88" s="17"/>
      <c r="G88" s="17"/>
      <c r="H88" s="29"/>
      <c r="I88" s="29"/>
    </row>
    <row r="89" spans="1:9" x14ac:dyDescent="0.25">
      <c r="A89" s="17" t="s">
        <v>109</v>
      </c>
      <c r="B89" s="26" t="s">
        <v>110</v>
      </c>
      <c r="C89" s="17"/>
      <c r="D89" s="17"/>
      <c r="E89" s="17"/>
      <c r="F89" s="17"/>
      <c r="G89" s="17"/>
      <c r="H89" s="29"/>
      <c r="I89" s="29"/>
    </row>
    <row r="90" spans="1:9" x14ac:dyDescent="0.25">
      <c r="A90" s="17" t="s">
        <v>111</v>
      </c>
      <c r="B90" s="26" t="s">
        <v>112</v>
      </c>
      <c r="C90" s="17"/>
      <c r="D90" s="17"/>
      <c r="E90" s="17"/>
      <c r="F90" s="17"/>
      <c r="G90" s="17"/>
      <c r="H90" s="29"/>
      <c r="I90" s="29"/>
    </row>
    <row r="91" spans="1:9" ht="30" x14ac:dyDescent="0.25">
      <c r="A91" s="17" t="s">
        <v>113</v>
      </c>
      <c r="B91" s="26" t="s">
        <v>114</v>
      </c>
      <c r="C91" s="17"/>
      <c r="D91" s="17"/>
      <c r="E91" s="17"/>
      <c r="F91" s="17"/>
      <c r="G91" s="17"/>
      <c r="H91" s="29"/>
      <c r="I91" s="29"/>
    </row>
    <row r="92" spans="1:9" x14ac:dyDescent="0.25">
      <c r="A92" s="17" t="s">
        <v>115</v>
      </c>
      <c r="B92" s="26" t="s">
        <v>116</v>
      </c>
      <c r="C92" s="17"/>
      <c r="D92" s="17"/>
      <c r="E92" s="17"/>
      <c r="F92" s="17"/>
      <c r="G92" s="17"/>
      <c r="H92" s="29"/>
      <c r="I92" s="29"/>
    </row>
    <row r="93" spans="1:9" x14ac:dyDescent="0.25">
      <c r="E93" s="27" t="s">
        <v>67</v>
      </c>
      <c r="F93" s="16" t="str">
        <f>IF((COUNT(C83:C92)&lt;&gt;COUNT(F83:F92)),"", ROUND(SUM(F83:F92),2))</f>
        <v/>
      </c>
      <c r="G93" s="14" t="str">
        <f>IF((COUNT(C83:C92)&lt;&gt;COUNT(F83:F92)),"Neužpildytos visų objektų kainos", "")</f>
        <v>Neužpildytos visų objektų kainos</v>
      </c>
    </row>
    <row r="94" spans="1:9" x14ac:dyDescent="0.25">
      <c r="C94" s="27" t="s">
        <v>68</v>
      </c>
      <c r="D94" s="19"/>
      <c r="E94" s="27" t="s">
        <v>69</v>
      </c>
      <c r="F94" s="16" t="str">
        <f>IF(OR(F93="",D94=""),"", ROUND(PRODUCT(D94,F93)/100,2))</f>
        <v/>
      </c>
      <c r="G94" s="14" t="str">
        <f>IF(D94="", "Nurodykite taikomą PVM dydį", "")</f>
        <v>Nurodykite taikomą PVM dydį</v>
      </c>
    </row>
    <row r="95" spans="1:9" x14ac:dyDescent="0.25">
      <c r="E95" s="27" t="s">
        <v>70</v>
      </c>
      <c r="F95" s="16">
        <f>IF(ISBLANK(F94), "", ROUND(SUM(F93:F94),2))</f>
        <v>0</v>
      </c>
    </row>
  </sheetData>
  <sheetProtection algorithmName="SHA-512" hashValue="28mEBBVVjgfz0Zzcy+7Q/nnP4IV15Wt3d3CMl8yfMQ4EB/nNaCenpNQjR557KsED5yG9slwkFOIR3hUi87iogg==" saltValue="knM6YA0P14A8Vr52f8ZaMQ==" spinCount="100000" sheet="1"/>
  <mergeCells count="27">
    <mergeCell ref="A27:F27"/>
    <mergeCell ref="A26:F26"/>
    <mergeCell ref="C19:F19"/>
    <mergeCell ref="C13:F13"/>
    <mergeCell ref="C18:F18"/>
    <mergeCell ref="A16:B16"/>
    <mergeCell ref="A23:F23"/>
    <mergeCell ref="C15:F15"/>
    <mergeCell ref="A18:B18"/>
    <mergeCell ref="C17:F17"/>
    <mergeCell ref="A15:B15"/>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s>
  <pageMargins left="0.51181102362204722" right="0.51181102362204722" top="0.94488188976377963" bottom="0.35433070866141736" header="0.31496062992125984" footer="0.11811023622047245"/>
  <pageSetup paperSize="9" scale="81" fitToHeight="0"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45" t="s">
        <v>117</v>
      </c>
      <c r="B2" s="30"/>
      <c r="C2" s="30"/>
      <c r="D2" s="30"/>
      <c r="E2" s="30"/>
      <c r="F2" s="30"/>
      <c r="G2" s="30"/>
      <c r="H2" s="30"/>
      <c r="I2" s="30"/>
      <c r="J2" s="30"/>
      <c r="K2" s="30"/>
    </row>
    <row r="3" spans="1:11" x14ac:dyDescent="0.25">
      <c r="A3" s="30"/>
      <c r="B3" s="30"/>
      <c r="C3" s="30"/>
      <c r="D3" s="30"/>
      <c r="E3" s="30"/>
      <c r="F3" s="30"/>
      <c r="G3" s="30"/>
      <c r="H3" s="30"/>
      <c r="I3" s="30"/>
      <c r="J3" s="30"/>
      <c r="K3" s="30"/>
    </row>
    <row r="4" spans="1:11" ht="15.95" customHeight="1" thickBot="1" x14ac:dyDescent="0.3">
      <c r="A4" s="7"/>
      <c r="B4" s="7"/>
      <c r="C4" s="7"/>
      <c r="D4" s="7"/>
      <c r="E4" s="7"/>
      <c r="F4" s="7"/>
      <c r="G4" s="7"/>
      <c r="H4" s="7"/>
      <c r="I4" s="7"/>
      <c r="J4" s="7"/>
    </row>
    <row r="5" spans="1:11" ht="48" customHeight="1" x14ac:dyDescent="0.25">
      <c r="A5" s="73" t="s">
        <v>118</v>
      </c>
      <c r="B5" s="57"/>
      <c r="C5" s="55" t="s">
        <v>119</v>
      </c>
      <c r="D5" s="56"/>
      <c r="E5" s="57"/>
      <c r="F5" s="55" t="s">
        <v>120</v>
      </c>
      <c r="G5" s="56"/>
      <c r="H5" s="57"/>
      <c r="I5" s="55" t="s">
        <v>121</v>
      </c>
      <c r="J5" s="57"/>
      <c r="K5" s="9" t="s">
        <v>122</v>
      </c>
    </row>
    <row r="6" spans="1:11" ht="48.95" customHeight="1" x14ac:dyDescent="0.25">
      <c r="A6" s="49"/>
      <c r="B6" s="48"/>
      <c r="C6" s="50"/>
      <c r="D6" s="47"/>
      <c r="E6" s="48"/>
      <c r="F6" s="50"/>
      <c r="G6" s="47"/>
      <c r="H6" s="48"/>
      <c r="I6" s="50"/>
      <c r="J6" s="48"/>
      <c r="K6" s="20"/>
    </row>
    <row r="7" spans="1:11" ht="48.95" customHeight="1" x14ac:dyDescent="0.25">
      <c r="A7" s="49"/>
      <c r="B7" s="48"/>
      <c r="C7" s="50"/>
      <c r="D7" s="47"/>
      <c r="E7" s="48"/>
      <c r="F7" s="50"/>
      <c r="G7" s="47"/>
      <c r="H7" s="48"/>
      <c r="I7" s="50"/>
      <c r="J7" s="48"/>
      <c r="K7" s="20"/>
    </row>
    <row r="8" spans="1:11" ht="48.95" customHeight="1" x14ac:dyDescent="0.25">
      <c r="A8" s="49"/>
      <c r="B8" s="48"/>
      <c r="C8" s="50"/>
      <c r="D8" s="47"/>
      <c r="E8" s="48"/>
      <c r="F8" s="50"/>
      <c r="G8" s="47"/>
      <c r="H8" s="48"/>
      <c r="I8" s="50"/>
      <c r="J8" s="48"/>
      <c r="K8" s="20"/>
    </row>
    <row r="9" spans="1:11" ht="48.95" customHeight="1" x14ac:dyDescent="0.25">
      <c r="A9" s="49"/>
      <c r="B9" s="48"/>
      <c r="C9" s="50"/>
      <c r="D9" s="47"/>
      <c r="E9" s="48"/>
      <c r="F9" s="50"/>
      <c r="G9" s="47"/>
      <c r="H9" s="48"/>
      <c r="I9" s="50"/>
      <c r="J9" s="48"/>
      <c r="K9" s="20"/>
    </row>
    <row r="10" spans="1:11" ht="48.95" customHeight="1" x14ac:dyDescent="0.25">
      <c r="A10" s="49"/>
      <c r="B10" s="48"/>
      <c r="C10" s="50"/>
      <c r="D10" s="47"/>
      <c r="E10" s="48"/>
      <c r="F10" s="50"/>
      <c r="G10" s="47"/>
      <c r="H10" s="48"/>
      <c r="I10" s="50"/>
      <c r="J10" s="48"/>
      <c r="K10" s="20"/>
    </row>
    <row r="11" spans="1:11" ht="48.95" customHeight="1" x14ac:dyDescent="0.25">
      <c r="A11" s="49"/>
      <c r="B11" s="48"/>
      <c r="C11" s="50"/>
      <c r="D11" s="47"/>
      <c r="E11" s="48"/>
      <c r="F11" s="50"/>
      <c r="G11" s="47"/>
      <c r="H11" s="48"/>
      <c r="I11" s="50"/>
      <c r="J11" s="48"/>
      <c r="K11" s="20"/>
    </row>
    <row r="12" spans="1:11" ht="48.95" customHeight="1" x14ac:dyDescent="0.25">
      <c r="A12" s="49"/>
      <c r="B12" s="48"/>
      <c r="C12" s="50"/>
      <c r="D12" s="47"/>
      <c r="E12" s="48"/>
      <c r="F12" s="50"/>
      <c r="G12" s="47"/>
      <c r="H12" s="48"/>
      <c r="I12" s="50"/>
      <c r="J12" s="48"/>
      <c r="K12" s="20"/>
    </row>
    <row r="13" spans="1:11" ht="48.95" customHeight="1" x14ac:dyDescent="0.25">
      <c r="A13" s="49"/>
      <c r="B13" s="48"/>
      <c r="C13" s="50"/>
      <c r="D13" s="47"/>
      <c r="E13" s="48"/>
      <c r="F13" s="50"/>
      <c r="G13" s="47"/>
      <c r="H13" s="48"/>
      <c r="I13" s="50"/>
      <c r="J13" s="48"/>
      <c r="K13" s="20"/>
    </row>
    <row r="14" spans="1:11" ht="48.95" customHeight="1" x14ac:dyDescent="0.25">
      <c r="A14" s="49"/>
      <c r="B14" s="48"/>
      <c r="C14" s="50"/>
      <c r="D14" s="47"/>
      <c r="E14" s="48"/>
      <c r="F14" s="50"/>
      <c r="G14" s="47"/>
      <c r="H14" s="48"/>
      <c r="I14" s="50"/>
      <c r="J14" s="48"/>
      <c r="K14" s="20"/>
    </row>
    <row r="15" spans="1:11" ht="48" customHeight="1" thickBot="1" x14ac:dyDescent="0.3">
      <c r="A15" s="75"/>
      <c r="B15" s="63"/>
      <c r="C15" s="68"/>
      <c r="D15" s="62"/>
      <c r="E15" s="63"/>
      <c r="F15" s="68"/>
      <c r="G15" s="62"/>
      <c r="H15" s="63"/>
      <c r="I15" s="68"/>
      <c r="J15" s="63"/>
      <c r="K15" s="21"/>
    </row>
    <row r="16" spans="1:11" ht="18.95" customHeight="1" x14ac:dyDescent="0.25">
      <c r="A16" s="10"/>
      <c r="B16" s="10"/>
      <c r="C16" s="10"/>
      <c r="D16" s="10"/>
      <c r="E16" s="10"/>
      <c r="F16" s="10"/>
      <c r="G16" s="10"/>
      <c r="H16" s="10"/>
      <c r="I16" s="10"/>
      <c r="J16" s="10"/>
      <c r="K16" s="11"/>
    </row>
    <row r="17" spans="1:11" ht="48.95" customHeight="1" x14ac:dyDescent="0.25">
      <c r="A17" s="72" t="s">
        <v>123</v>
      </c>
      <c r="B17" s="30"/>
      <c r="C17" s="30"/>
      <c r="D17" s="30"/>
      <c r="E17" s="30"/>
      <c r="F17" s="30"/>
      <c r="G17" s="30"/>
      <c r="H17" s="30"/>
      <c r="I17" s="30"/>
      <c r="J17" s="30"/>
      <c r="K17" s="30"/>
    </row>
    <row r="18" spans="1:11" ht="15.95" customHeight="1" thickBot="1" x14ac:dyDescent="0.3">
      <c r="A18" s="10"/>
      <c r="B18" s="10"/>
      <c r="C18" s="10"/>
      <c r="D18" s="10"/>
      <c r="E18" s="10"/>
      <c r="F18" s="10"/>
      <c r="G18" s="10"/>
      <c r="H18" s="10"/>
      <c r="I18" s="10"/>
      <c r="J18" s="10"/>
      <c r="K18" s="11"/>
    </row>
    <row r="19" spans="1:11" ht="48.95" customHeight="1" x14ac:dyDescent="0.25">
      <c r="A19" s="73" t="s">
        <v>29</v>
      </c>
      <c r="B19" s="57"/>
      <c r="C19" s="55" t="s">
        <v>119</v>
      </c>
      <c r="D19" s="56"/>
      <c r="E19" s="57"/>
      <c r="F19" s="55" t="s">
        <v>124</v>
      </c>
      <c r="G19" s="56"/>
      <c r="H19" s="57"/>
      <c r="I19" s="74" t="s">
        <v>121</v>
      </c>
      <c r="J19" s="71"/>
      <c r="K19" s="11"/>
    </row>
    <row r="20" spans="1:11" ht="48.95" customHeight="1" x14ac:dyDescent="0.25">
      <c r="A20" s="49"/>
      <c r="B20" s="48"/>
      <c r="C20" s="50"/>
      <c r="D20" s="47"/>
      <c r="E20" s="48"/>
      <c r="F20" s="50"/>
      <c r="G20" s="47"/>
      <c r="H20" s="48"/>
      <c r="I20" s="54"/>
      <c r="J20" s="53"/>
      <c r="K20" s="11"/>
    </row>
    <row r="21" spans="1:11" ht="48.95" customHeight="1" x14ac:dyDescent="0.25">
      <c r="A21" s="49"/>
      <c r="B21" s="48"/>
      <c r="C21" s="50"/>
      <c r="D21" s="47"/>
      <c r="E21" s="48"/>
      <c r="F21" s="50"/>
      <c r="G21" s="47"/>
      <c r="H21" s="48"/>
      <c r="I21" s="54"/>
      <c r="J21" s="53"/>
      <c r="K21" s="11"/>
    </row>
    <row r="22" spans="1:11" ht="48.95" customHeight="1" x14ac:dyDescent="0.25">
      <c r="A22" s="49"/>
      <c r="B22" s="48"/>
      <c r="C22" s="50"/>
      <c r="D22" s="47"/>
      <c r="E22" s="48"/>
      <c r="F22" s="50"/>
      <c r="G22" s="47"/>
      <c r="H22" s="48"/>
      <c r="I22" s="54"/>
      <c r="J22" s="53"/>
      <c r="K22" s="11"/>
    </row>
    <row r="23" spans="1:11" ht="48.95" customHeight="1" x14ac:dyDescent="0.25">
      <c r="A23" s="49"/>
      <c r="B23" s="48"/>
      <c r="C23" s="50"/>
      <c r="D23" s="47"/>
      <c r="E23" s="48"/>
      <c r="F23" s="50"/>
      <c r="G23" s="47"/>
      <c r="H23" s="48"/>
      <c r="I23" s="54"/>
      <c r="J23" s="53"/>
      <c r="K23" s="11"/>
    </row>
    <row r="24" spans="1:11" ht="48.95" customHeight="1" x14ac:dyDescent="0.25">
      <c r="A24" s="49"/>
      <c r="B24" s="48"/>
      <c r="C24" s="50"/>
      <c r="D24" s="47"/>
      <c r="E24" s="48"/>
      <c r="F24" s="50"/>
      <c r="G24" s="47"/>
      <c r="H24" s="48"/>
      <c r="I24" s="54"/>
      <c r="J24" s="53"/>
      <c r="K24" s="11"/>
    </row>
    <row r="25" spans="1:11" ht="48.95" customHeight="1" x14ac:dyDescent="0.25">
      <c r="A25" s="49"/>
      <c r="B25" s="48"/>
      <c r="C25" s="50"/>
      <c r="D25" s="47"/>
      <c r="E25" s="48"/>
      <c r="F25" s="50"/>
      <c r="G25" s="47"/>
      <c r="H25" s="48"/>
      <c r="I25" s="54"/>
      <c r="J25" s="53"/>
      <c r="K25" s="11"/>
    </row>
    <row r="26" spans="1:11" ht="48.95" customHeight="1" x14ac:dyDescent="0.25">
      <c r="A26" s="49"/>
      <c r="B26" s="48"/>
      <c r="C26" s="50"/>
      <c r="D26" s="47"/>
      <c r="E26" s="48"/>
      <c r="F26" s="50"/>
      <c r="G26" s="47"/>
      <c r="H26" s="48"/>
      <c r="I26" s="54"/>
      <c r="J26" s="53"/>
      <c r="K26" s="11"/>
    </row>
    <row r="27" spans="1:11" ht="48.95" customHeight="1" x14ac:dyDescent="0.25">
      <c r="A27" s="49"/>
      <c r="B27" s="48"/>
      <c r="C27" s="50"/>
      <c r="D27" s="47"/>
      <c r="E27" s="48"/>
      <c r="F27" s="50"/>
      <c r="G27" s="47"/>
      <c r="H27" s="48"/>
      <c r="I27" s="54"/>
      <c r="J27" s="53"/>
      <c r="K27" s="11"/>
    </row>
    <row r="28" spans="1:11" ht="48.95" customHeight="1" x14ac:dyDescent="0.25">
      <c r="A28" s="49"/>
      <c r="B28" s="48"/>
      <c r="C28" s="50"/>
      <c r="D28" s="47"/>
      <c r="E28" s="48"/>
      <c r="F28" s="50"/>
      <c r="G28" s="47"/>
      <c r="H28" s="48"/>
      <c r="I28" s="54"/>
      <c r="J28" s="53"/>
      <c r="K28" s="11"/>
    </row>
    <row r="29" spans="1:11" ht="48.95" customHeight="1" x14ac:dyDescent="0.25">
      <c r="A29" s="49"/>
      <c r="B29" s="48"/>
      <c r="C29" s="50"/>
      <c r="D29" s="47"/>
      <c r="E29" s="48"/>
      <c r="F29" s="50"/>
      <c r="G29" s="47"/>
      <c r="H29" s="48"/>
      <c r="I29" s="54"/>
      <c r="J29" s="53"/>
      <c r="K29" s="11"/>
    </row>
    <row r="31" spans="1:11" ht="33" customHeight="1" x14ac:dyDescent="0.25">
      <c r="A31" s="60"/>
      <c r="B31" s="30"/>
      <c r="C31" s="30"/>
      <c r="D31" s="30"/>
      <c r="E31" s="30"/>
      <c r="F31" s="30"/>
      <c r="G31" s="30"/>
      <c r="H31" s="30"/>
      <c r="I31" s="30"/>
      <c r="J31" s="30"/>
    </row>
    <row r="33" spans="1:10" ht="15.95" customHeight="1" x14ac:dyDescent="0.25">
      <c r="A33" s="59" t="s">
        <v>125</v>
      </c>
      <c r="B33" s="30"/>
      <c r="C33" s="30"/>
      <c r="D33" s="30"/>
      <c r="E33" s="30"/>
      <c r="F33" s="30"/>
      <c r="G33" s="30"/>
      <c r="H33" s="30"/>
      <c r="I33" s="30"/>
      <c r="J33" s="30"/>
    </row>
    <row r="34" spans="1:10" ht="15.95" customHeight="1" thickBot="1" x14ac:dyDescent="0.3"/>
    <row r="35" spans="1:10" ht="15.95" customHeight="1" x14ac:dyDescent="0.25">
      <c r="A35" s="8" t="s">
        <v>28</v>
      </c>
      <c r="B35" s="69" t="s">
        <v>126</v>
      </c>
      <c r="C35" s="56"/>
      <c r="D35" s="56"/>
      <c r="E35" s="56"/>
      <c r="F35" s="56"/>
      <c r="G35" s="57"/>
      <c r="H35" s="70" t="s">
        <v>127</v>
      </c>
      <c r="I35" s="56"/>
      <c r="J35" s="71"/>
    </row>
    <row r="36" spans="1:10" ht="48" customHeight="1" x14ac:dyDescent="0.25">
      <c r="A36" s="22" t="s">
        <v>128</v>
      </c>
      <c r="B36" s="51" t="s">
        <v>129</v>
      </c>
      <c r="C36" s="47"/>
      <c r="D36" s="47"/>
      <c r="E36" s="47"/>
      <c r="F36" s="47"/>
      <c r="G36" s="48"/>
      <c r="H36" s="52"/>
      <c r="I36" s="47"/>
      <c r="J36" s="53"/>
    </row>
    <row r="37" spans="1:10" ht="48" customHeight="1" x14ac:dyDescent="0.25">
      <c r="A37" s="22" t="s">
        <v>130</v>
      </c>
      <c r="B37" s="51" t="s">
        <v>131</v>
      </c>
      <c r="C37" s="47"/>
      <c r="D37" s="47"/>
      <c r="E37" s="47"/>
      <c r="F37" s="47"/>
      <c r="G37" s="48"/>
      <c r="H37" s="52"/>
      <c r="I37" s="47"/>
      <c r="J37" s="53"/>
    </row>
    <row r="38" spans="1:10" ht="48" customHeight="1" x14ac:dyDescent="0.25">
      <c r="A38" s="22" t="s">
        <v>132</v>
      </c>
      <c r="B38" s="51" t="s">
        <v>133</v>
      </c>
      <c r="C38" s="47"/>
      <c r="D38" s="47"/>
      <c r="E38" s="47"/>
      <c r="F38" s="47"/>
      <c r="G38" s="48"/>
      <c r="H38" s="52"/>
      <c r="I38" s="47"/>
      <c r="J38" s="53"/>
    </row>
    <row r="39" spans="1:10" ht="48" customHeight="1" x14ac:dyDescent="0.25">
      <c r="A39" s="22" t="s">
        <v>134</v>
      </c>
      <c r="B39" s="51" t="s">
        <v>135</v>
      </c>
      <c r="C39" s="47"/>
      <c r="D39" s="47"/>
      <c r="E39" s="47"/>
      <c r="F39" s="47"/>
      <c r="G39" s="48"/>
      <c r="H39" s="52"/>
      <c r="I39" s="47"/>
      <c r="J39" s="53"/>
    </row>
    <row r="40" spans="1:10" ht="48" customHeight="1" x14ac:dyDescent="0.25">
      <c r="A40" s="23"/>
      <c r="B40" s="46"/>
      <c r="C40" s="47"/>
      <c r="D40" s="47"/>
      <c r="E40" s="47"/>
      <c r="F40" s="47"/>
      <c r="G40" s="48"/>
      <c r="H40" s="52"/>
      <c r="I40" s="47"/>
      <c r="J40" s="53"/>
    </row>
    <row r="41" spans="1:10" ht="48" customHeight="1" x14ac:dyDescent="0.25">
      <c r="A41" s="23"/>
      <c r="B41" s="46"/>
      <c r="C41" s="47"/>
      <c r="D41" s="47"/>
      <c r="E41" s="47"/>
      <c r="F41" s="47"/>
      <c r="G41" s="48"/>
      <c r="H41" s="52"/>
      <c r="I41" s="47"/>
      <c r="J41" s="53"/>
    </row>
    <row r="42" spans="1:10" ht="48" customHeight="1" x14ac:dyDescent="0.25">
      <c r="A42" s="23"/>
      <c r="B42" s="46"/>
      <c r="C42" s="47"/>
      <c r="D42" s="47"/>
      <c r="E42" s="47"/>
      <c r="F42" s="47"/>
      <c r="G42" s="48"/>
      <c r="H42" s="52"/>
      <c r="I42" s="47"/>
      <c r="J42" s="53"/>
    </row>
    <row r="43" spans="1:10" ht="48" customHeight="1" x14ac:dyDescent="0.25">
      <c r="A43" s="23"/>
      <c r="B43" s="46"/>
      <c r="C43" s="47"/>
      <c r="D43" s="47"/>
      <c r="E43" s="47"/>
      <c r="F43" s="47"/>
      <c r="G43" s="48"/>
      <c r="H43" s="52"/>
      <c r="I43" s="47"/>
      <c r="J43" s="53"/>
    </row>
    <row r="44" spans="1:10" ht="48" customHeight="1" x14ac:dyDescent="0.25">
      <c r="A44" s="23"/>
      <c r="B44" s="46"/>
      <c r="C44" s="47"/>
      <c r="D44" s="47"/>
      <c r="E44" s="47"/>
      <c r="F44" s="47"/>
      <c r="G44" s="48"/>
      <c r="H44" s="52"/>
      <c r="I44" s="47"/>
      <c r="J44" s="53"/>
    </row>
    <row r="45" spans="1:10" ht="48" customHeight="1" x14ac:dyDescent="0.25">
      <c r="A45" s="23"/>
      <c r="B45" s="46"/>
      <c r="C45" s="47"/>
      <c r="D45" s="47"/>
      <c r="E45" s="47"/>
      <c r="F45" s="47"/>
      <c r="G45" s="48"/>
      <c r="H45" s="52"/>
      <c r="I45" s="47"/>
      <c r="J45" s="53"/>
    </row>
    <row r="46" spans="1:10" ht="48.95" customHeight="1" thickBot="1" x14ac:dyDescent="0.3">
      <c r="A46" s="24"/>
      <c r="B46" s="61"/>
      <c r="C46" s="62"/>
      <c r="D46" s="62"/>
      <c r="E46" s="62"/>
      <c r="F46" s="62"/>
      <c r="G46" s="63"/>
      <c r="H46" s="64"/>
      <c r="I46" s="65"/>
      <c r="J46" s="66"/>
    </row>
    <row r="48" spans="1:10" ht="102" customHeight="1" x14ac:dyDescent="0.25">
      <c r="A48" s="60" t="s">
        <v>136</v>
      </c>
      <c r="B48" s="30"/>
      <c r="C48" s="30"/>
      <c r="D48" s="30"/>
      <c r="E48" s="30"/>
      <c r="F48" s="30"/>
      <c r="G48" s="30"/>
      <c r="H48" s="30"/>
      <c r="I48" s="30"/>
      <c r="J48" s="30"/>
    </row>
    <row r="51" spans="1:10" x14ac:dyDescent="0.25">
      <c r="A51" s="67" t="s">
        <v>137</v>
      </c>
      <c r="B51" s="30"/>
      <c r="C51" s="30"/>
      <c r="D51" s="30"/>
      <c r="E51" s="58"/>
      <c r="F51" s="30"/>
      <c r="G51" s="30"/>
      <c r="H51" s="30"/>
      <c r="I51" s="30"/>
      <c r="J51" s="30"/>
    </row>
    <row r="53" spans="1:10" x14ac:dyDescent="0.25">
      <c r="A53" s="67" t="s">
        <v>138</v>
      </c>
      <c r="B53" s="30"/>
      <c r="C53" s="30"/>
      <c r="D53" s="30"/>
      <c r="E53" s="58"/>
      <c r="F53" s="30"/>
      <c r="G53" s="30"/>
      <c r="H53" s="30"/>
      <c r="I53" s="30"/>
      <c r="J53" s="30"/>
    </row>
    <row r="100" spans="1:1" ht="15.75" x14ac:dyDescent="0.25">
      <c r="A100" t="s">
        <v>139</v>
      </c>
    </row>
  </sheetData>
  <sheetProtection sheet="1"/>
  <mergeCells count="121">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C7:E7"/>
    <mergeCell ref="A27:B27"/>
    <mergeCell ref="F14:H14"/>
    <mergeCell ref="B36:G36"/>
    <mergeCell ref="A17:K17"/>
    <mergeCell ref="A22:B22"/>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Žilvinas Balsevičius</cp:lastModifiedBy>
  <cp:lastPrinted>2025-02-20T14:29:52Z</cp:lastPrinted>
  <dcterms:created xsi:type="dcterms:W3CDTF">2023-04-04T12:16:45Z</dcterms:created>
  <dcterms:modified xsi:type="dcterms:W3CDTF">2025-02-21T10:32:48Z</dcterms:modified>
</cp:coreProperties>
</file>