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geleztes jegos instrumentams 3221\CVPIS\"/>
    </mc:Choice>
  </mc:AlternateContent>
  <xr:revisionPtr revIDLastSave="0" documentId="13_ncr:1_{618A00EB-B8F4-4445-AD19-2AFB021EA29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0" i="1" l="1"/>
  <c r="F105" i="1"/>
  <c r="G109" i="1" s="1"/>
  <c r="G95" i="1"/>
  <c r="F90" i="1"/>
  <c r="F86" i="1"/>
  <c r="F82" i="1"/>
  <c r="G94" i="1" s="1"/>
  <c r="G72" i="1"/>
  <c r="F66" i="1"/>
  <c r="F61" i="1"/>
  <c r="F56" i="1"/>
  <c r="F71" i="1" s="1"/>
  <c r="F72" i="1" s="1"/>
  <c r="F73" i="1" s="1"/>
  <c r="G46" i="1"/>
  <c r="F41" i="1"/>
  <c r="G45" i="1" s="1"/>
  <c r="F37" i="1"/>
  <c r="G21" i="1"/>
  <c r="F45" i="1" l="1"/>
  <c r="F46" i="1" s="1"/>
  <c r="F47" i="1" s="1"/>
  <c r="G71" i="1"/>
  <c r="F94" i="1"/>
  <c r="F95" i="1" s="1"/>
  <c r="F96" i="1" s="1"/>
  <c r="F109" i="1"/>
  <c r="F110" i="1" s="1"/>
  <c r="F111" i="1" s="1"/>
</calcChain>
</file>

<file path=xl/sharedStrings.xml><?xml version="1.0" encoding="utf-8"?>
<sst xmlns="http://schemas.openxmlformats.org/spreadsheetml/2006/main" count="208" uniqueCount="136">
  <si>
    <t>PIRKIMO SĄLYGŲ PRIEDAS "PASIŪLYMO FORMA"</t>
  </si>
  <si>
    <t>GELEŽTĖS JĖGOS INSTRUMENTAMS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</si>
  <si>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</si>
  <si>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</si>
  <si>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</si>
  <si>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</si>
  <si>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</si>
  <si>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</si>
  <si>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</si>
  <si>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</si>
  <si>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</si>
  <si>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</si>
  <si>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</si>
  <si>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</si>
  <si>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</si>
  <si>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</si>
  <si>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</si>
  <si>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</si>
  <si>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</si>
  <si>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</si>
  <si>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</si>
  <si>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</si>
  <si>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</si>
  <si>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</si>
  <si>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</si>
  <si>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</si>
  <si>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</si>
  <si>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GELEŽTĖS OSCILIUOJANČIAM PJŪKLUI, DARBINIS ILGIS 50 ± 2 MM</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</si>
  <si>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</si>
  <si>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</si>
  <si>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</si>
  <si>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</si>
  <si>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</si>
  <si>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</si>
  <si>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</si>
  <si>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</si>
  <si>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</si>
  <si>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t>
  </si>
  <si>
    <t>Geležtės osciliuojančiam pjūklui, darbinis ilgis 50 ± 2 mm</t>
  </si>
  <si>
    <t>1.1.</t>
  </si>
  <si>
    <t xml:space="preserve">Geležtės osciliuojančiam pjūklui </t>
  </si>
  <si>
    <t>vnt</t>
  </si>
  <si>
    <t>1.1.1.</t>
  </si>
  <si>
    <t>Suderinamos su ligoninėje turimu Acculan 4 jėgos instrumentu.</t>
  </si>
  <si>
    <t>1.1.2.</t>
  </si>
  <si>
    <t xml:space="preserve">Steriliai įpakuotos po 1 vnt. </t>
  </si>
  <si>
    <t>1.1.3.</t>
  </si>
  <si>
    <t>Darbinis ilgis  50 ± 2 mm, plotis 10 ± 2mm, storis 0,5 mm.</t>
  </si>
  <si>
    <t>1.2.</t>
  </si>
  <si>
    <t>1.2.1.</t>
  </si>
  <si>
    <t>1.2.2.</t>
  </si>
  <si>
    <t>1.2.3.</t>
  </si>
  <si>
    <t>Darbinis ilgis 50 ± 2 mm, plotis 20 ± 2mm, storis 0,7 mm.</t>
  </si>
  <si>
    <t>Suma be PVM</t>
  </si>
  <si>
    <t>Taikomas PVM dydis (%)</t>
  </si>
  <si>
    <t>PVM suma</t>
  </si>
  <si>
    <t>Suma su PVM</t>
  </si>
  <si>
    <t>2. DALIS</t>
  </si>
  <si>
    <t>GELEŽTĖS OSCILIUOJANČIAM PJŪKLUI DARBINIS ILGIS 90 ± 2 MM</t>
  </si>
  <si>
    <t>2.</t>
  </si>
  <si>
    <t>Geležtės osciliuojančiam pjūklui darbinis ilgis 90 ± 2 mm</t>
  </si>
  <si>
    <t>2.1.</t>
  </si>
  <si>
    <t>2.1.1.</t>
  </si>
  <si>
    <t>2.1.2.</t>
  </si>
  <si>
    <t xml:space="preserve">Geležtė su skyle/ skylėmis skirtomis kaulo drožlių pašalinimui. </t>
  </si>
  <si>
    <t>2.1.3.</t>
  </si>
  <si>
    <t xml:space="preserve">Danteliai dvejose plokštumose. </t>
  </si>
  <si>
    <t>2.1.4.</t>
  </si>
  <si>
    <t>Darbinis ilgis 90 ± 2 mm, plotis 23 ± 2 mm, storis 1,27 mm.</t>
  </si>
  <si>
    <t>2.2.</t>
  </si>
  <si>
    <t>2.2.1.</t>
  </si>
  <si>
    <t>2.2.2.</t>
  </si>
  <si>
    <t>2.2.3.</t>
  </si>
  <si>
    <t>2.2.4.</t>
  </si>
  <si>
    <t>Darbinis ilgis 90 ± 2 mm, plotis 19 ± 2 mm, storis 1,27 mm.</t>
  </si>
  <si>
    <t>2.3.</t>
  </si>
  <si>
    <t>2.3.1.</t>
  </si>
  <si>
    <t>2.3.2.</t>
  </si>
  <si>
    <t>2.3.3.</t>
  </si>
  <si>
    <t>2.3.4.</t>
  </si>
  <si>
    <t>Darbinis ilgis 90 ± 2 mm, plotis 13 ± 2mm, storis 1,27 mm.</t>
  </si>
  <si>
    <t>3. DALIS</t>
  </si>
  <si>
    <t>GELEŽTĖS OSCILIUOJANČIAM PJŪKLUI, DARBINIS ILGIS 20/25 ± 1 MM</t>
  </si>
  <si>
    <t>3.</t>
  </si>
  <si>
    <t>Geležtės osciliuojančiam pjūklui, darbinis ilgis 20/25 ± 1 mm</t>
  </si>
  <si>
    <t>3.1.</t>
  </si>
  <si>
    <t xml:space="preserve">Geležtės osciliuojančio pjūklo antgaliui Acculan 4 mini </t>
  </si>
  <si>
    <t>3.1.1.</t>
  </si>
  <si>
    <t>3.1.2.</t>
  </si>
  <si>
    <t>Darbinis ilgis 25 ± 1 mm, plotis 10 mm, storis 0,5 mm.</t>
  </si>
  <si>
    <t>3.1.3.</t>
  </si>
  <si>
    <t>3.2.</t>
  </si>
  <si>
    <t>3.2.1.</t>
  </si>
  <si>
    <t>3.2.2.</t>
  </si>
  <si>
    <t>3.2.3.</t>
  </si>
  <si>
    <t xml:space="preserve">Geležtės darbinis ilgis 20 ± 1 mm, plotis 5 mm, storis 0,5mm. </t>
  </si>
  <si>
    <t>3.3.</t>
  </si>
  <si>
    <t>3.3.1.</t>
  </si>
  <si>
    <t>3.3.2.</t>
  </si>
  <si>
    <t>3.3.3.</t>
  </si>
  <si>
    <t xml:space="preserve">Geležtės darbinis ilgis 20 ± 1 mm, plotis 10 mm, storis 0,5 mm. </t>
  </si>
  <si>
    <t>4. DALIS</t>
  </si>
  <si>
    <t>GELEŽTĖS TIESIAEIGIAM PJŪKLUI</t>
  </si>
  <si>
    <t>4.</t>
  </si>
  <si>
    <t>Geležtės tiesiaeigiam pjūklui</t>
  </si>
  <si>
    <t>4.1.</t>
  </si>
  <si>
    <t xml:space="preserve">Geležtės tiesiaeigio pjūklo antgaliui Acculan 4 mini </t>
  </si>
  <si>
    <t>4.1.1.</t>
  </si>
  <si>
    <t xml:space="preserve">Galiukas užapvalintos formos. </t>
  </si>
  <si>
    <t>4.1.2.</t>
  </si>
  <si>
    <t>Steriliai įpakuotos po 1 vnt.</t>
  </si>
  <si>
    <t>4.1.3.</t>
  </si>
  <si>
    <t xml:space="preserve">Geležtės ilgis 105 ± 1 mm,  geležtės darbinis ilgis 27 ± 1 mm,  storis 0,25 mm.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</si>
  <si>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</si>
  <si>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</si>
  <si>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</si>
  <si>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</si>
  <si>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</si>
  <si>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</si>
  <si>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</si>
  <si>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</si>
  <si>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</si>
  <si>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</si>
  <si>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</si>
  <si>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</si>
  <si>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</si>
  <si>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</si>
  <si>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</si>
  <si>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</si>
  <si>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</si>
  <si>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</si>
  <si>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</si>
  <si>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</si>
  <si>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</si>
  <si>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</si>
  <si>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3221 2025-02-24 15:00:26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</si>
</sst>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11"/>
  <sheetViews>
    <sheetView tabSelected="1" topLeftCell="A82" workbookViewId="0">
      <selection activeCell="D101" sqref="D10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15.95" customHeight="1" x14ac:dyDescent="0.25">
      <c r="A15" s="31" t="s">
        <v>10</v>
      </c>
      <c r="B15" s="32"/>
      <c r="C15" s="28"/>
      <c r="D15" s="29"/>
      <c r="E15" s="29"/>
      <c r="F15" s="30"/>
    </row>
    <row r="16" spans="1:6" ht="63" customHeight="1" x14ac:dyDescent="0.25">
      <c r="A16" s="40" t="s">
        <v>11</v>
      </c>
      <c r="B16" s="37"/>
      <c r="C16" s="28"/>
      <c r="D16" s="29"/>
      <c r="E16" s="29"/>
      <c r="F16" s="30"/>
    </row>
    <row r="17" spans="1:7" ht="15.95" customHeight="1" x14ac:dyDescent="0.25">
      <c r="A17" s="31" t="s">
        <v>12</v>
      </c>
      <c r="B17" s="32"/>
      <c r="C17" s="28"/>
      <c r="D17" s="29"/>
      <c r="E17" s="29"/>
      <c r="F17" s="30"/>
    </row>
    <row r="18" spans="1:7" ht="15.95" customHeight="1" x14ac:dyDescent="0.25">
      <c r="A18" s="31" t="s">
        <v>13</v>
      </c>
      <c r="B18" s="32"/>
      <c r="C18" s="28"/>
      <c r="D18" s="29"/>
      <c r="E18" s="29"/>
      <c r="F18" s="30"/>
    </row>
    <row r="19" spans="1:7" ht="48" customHeight="1" x14ac:dyDescent="0.25">
      <c r="A19" s="31" t="s">
        <v>14</v>
      </c>
      <c r="B19" s="32"/>
      <c r="C19" s="28"/>
      <c r="D19" s="29"/>
      <c r="E19" s="29"/>
      <c r="F19" s="30"/>
    </row>
    <row r="20" spans="1:7" ht="54.95" customHeight="1" x14ac:dyDescent="0.25">
      <c r="A20" s="31" t="s">
        <v>15</v>
      </c>
      <c r="B20" s="32"/>
      <c r="C20" s="28"/>
      <c r="D20" s="29"/>
      <c r="E20" s="29"/>
      <c r="F20" s="30"/>
    </row>
    <row r="21" spans="1:7" ht="71.099999999999994" customHeight="1" x14ac:dyDescent="0.25">
      <c r="A21" s="33" t="s">
        <v>16</v>
      </c>
      <c r="B21" s="34"/>
      <c r="C21" s="38"/>
      <c r="D21" s="39"/>
      <c r="E21" s="39"/>
      <c r="F21" s="3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15" t="s">
        <v>24</v>
      </c>
      <c r="D30" s="16"/>
    </row>
    <row r="31" spans="1:7" x14ac:dyDescent="0.25">
      <c r="A31" s="15" t="s">
        <v>25</v>
      </c>
    </row>
    <row r="32" spans="1:7" x14ac:dyDescent="0.25">
      <c r="A32" s="13" t="s">
        <v>26</v>
      </c>
      <c r="B32" s="13" t="s">
        <v>27</v>
      </c>
    </row>
    <row r="34" spans="1:12" x14ac:dyDescent="0.25">
      <c r="A34" s="13" t="s">
        <v>28</v>
      </c>
    </row>
    <row r="35" spans="1:12" ht="90" x14ac:dyDescent="0.25">
      <c r="A35" s="17" t="s">
        <v>29</v>
      </c>
      <c r="B35" s="17" t="s">
        <v>30</v>
      </c>
      <c r="C35" s="17" t="s">
        <v>31</v>
      </c>
      <c r="D35" s="17" t="s">
        <v>32</v>
      </c>
      <c r="E35" s="17" t="s">
        <v>33</v>
      </c>
      <c r="F35" s="17" t="s">
        <v>34</v>
      </c>
      <c r="G35" s="17" t="s">
        <v>35</v>
      </c>
      <c r="H35" s="26" t="s">
        <v>36</v>
      </c>
      <c r="I35" s="12"/>
      <c r="J35" s="12"/>
      <c r="K35" s="12"/>
      <c r="L35" s="12"/>
    </row>
    <row r="36" spans="1:12" x14ac:dyDescent="0.25">
      <c r="A36" s="17" t="s">
        <v>37</v>
      </c>
      <c r="B36" s="17" t="s">
        <v>38</v>
      </c>
      <c r="C36" s="18"/>
      <c r="D36" s="18"/>
      <c r="E36" s="18"/>
      <c r="F36" s="18"/>
      <c r="G36" s="18"/>
      <c r="H36" s="18"/>
    </row>
    <row r="37" spans="1:12" x14ac:dyDescent="0.25">
      <c r="A37" s="18" t="s">
        <v>39</v>
      </c>
      <c r="B37" s="18" t="s">
        <v>40</v>
      </c>
      <c r="C37" s="18">
        <v>20</v>
      </c>
      <c r="D37" s="18" t="s">
        <v>41</v>
      </c>
      <c r="E37" s="19"/>
      <c r="F37" s="18" t="str">
        <f>IF(ISBLANK(E37),"", PRODUCT(C37,E37))</f>
        <v/>
      </c>
      <c r="G37" s="20"/>
      <c r="H37" s="18"/>
    </row>
    <row r="38" spans="1:12" x14ac:dyDescent="0.25">
      <c r="A38" s="18" t="s">
        <v>42</v>
      </c>
      <c r="B38" s="18" t="s">
        <v>43</v>
      </c>
      <c r="C38" s="18"/>
      <c r="D38" s="18"/>
      <c r="E38" s="18"/>
      <c r="F38" s="18"/>
      <c r="G38" s="18"/>
      <c r="H38" s="20"/>
    </row>
    <row r="39" spans="1:12" x14ac:dyDescent="0.25">
      <c r="A39" s="18" t="s">
        <v>44</v>
      </c>
      <c r="B39" s="18" t="s">
        <v>45</v>
      </c>
      <c r="C39" s="18"/>
      <c r="D39" s="18"/>
      <c r="E39" s="18"/>
      <c r="F39" s="18"/>
      <c r="G39" s="18"/>
      <c r="H39" s="20"/>
    </row>
    <row r="40" spans="1:12" x14ac:dyDescent="0.25">
      <c r="A40" s="18" t="s">
        <v>46</v>
      </c>
      <c r="B40" s="18" t="s">
        <v>47</v>
      </c>
      <c r="C40" s="18"/>
      <c r="D40" s="18"/>
      <c r="E40" s="18"/>
      <c r="F40" s="18"/>
      <c r="G40" s="18"/>
      <c r="H40" s="20"/>
    </row>
    <row r="41" spans="1:12" x14ac:dyDescent="0.25">
      <c r="A41" s="18" t="s">
        <v>48</v>
      </c>
      <c r="B41" s="18" t="s">
        <v>40</v>
      </c>
      <c r="C41" s="18">
        <v>20</v>
      </c>
      <c r="D41" s="18" t="s">
        <v>41</v>
      </c>
      <c r="E41" s="19"/>
      <c r="F41" s="18" t="str">
        <f>IF(ISBLANK(E41),"", PRODUCT(C41,E41))</f>
        <v/>
      </c>
      <c r="G41" s="20"/>
      <c r="H41" s="18"/>
    </row>
    <row r="42" spans="1:12" x14ac:dyDescent="0.25">
      <c r="A42" s="18" t="s">
        <v>49</v>
      </c>
      <c r="B42" s="18" t="s">
        <v>43</v>
      </c>
      <c r="C42" s="18"/>
      <c r="D42" s="18"/>
      <c r="E42" s="18"/>
      <c r="F42" s="18"/>
      <c r="G42" s="18"/>
      <c r="H42" s="20"/>
    </row>
    <row r="43" spans="1:12" x14ac:dyDescent="0.25">
      <c r="A43" s="18" t="s">
        <v>50</v>
      </c>
      <c r="B43" s="18" t="s">
        <v>45</v>
      </c>
      <c r="C43" s="18"/>
      <c r="D43" s="18"/>
      <c r="E43" s="18"/>
      <c r="F43" s="18"/>
      <c r="G43" s="18"/>
      <c r="H43" s="20"/>
    </row>
    <row r="44" spans="1:12" x14ac:dyDescent="0.25">
      <c r="A44" s="18" t="s">
        <v>51</v>
      </c>
      <c r="B44" s="18" t="s">
        <v>52</v>
      </c>
      <c r="C44" s="18"/>
      <c r="D44" s="18"/>
      <c r="E44" s="18"/>
      <c r="F44" s="18"/>
      <c r="G44" s="18"/>
      <c r="H44" s="20"/>
    </row>
    <row r="45" spans="1:12" x14ac:dyDescent="0.25">
      <c r="E45" s="17" t="s">
        <v>53</v>
      </c>
      <c r="F45" s="17" t="str">
        <f>IF((COUNT(C37:C44)&lt;&gt;COUNT(F37:F44)),"", ROUND(SUM(F37:F44),2))</f>
        <v/>
      </c>
      <c r="G45" s="15" t="str">
        <f>IF((COUNT(C37:C44)&lt;&gt;COUNT(F37:F44)),"Neužpildytos visų objektų kainos", "")</f>
        <v>Neužpildytos visų objektų kainos</v>
      </c>
    </row>
    <row r="46" spans="1:12" x14ac:dyDescent="0.25">
      <c r="C46" s="17" t="s">
        <v>54</v>
      </c>
      <c r="D46" s="20"/>
      <c r="E46" s="17" t="s">
        <v>55</v>
      </c>
      <c r="F46" s="17" t="str">
        <f>IF(OR(F45="",D46=""),"", ROUND(PRODUCT(D46,F45)/100,2))</f>
        <v/>
      </c>
      <c r="G46" s="15" t="str">
        <f>IF(D46="", "Nurodykite taikomą PVM dydį", "")</f>
        <v>Nurodykite taikomą PVM dydį</v>
      </c>
    </row>
    <row r="47" spans="1:12" x14ac:dyDescent="0.25">
      <c r="E47" s="17" t="s">
        <v>56</v>
      </c>
      <c r="F47" s="17">
        <f>IF(ISBLANK(F46), "", ROUND(SUM(F45:F46),2))</f>
        <v>0</v>
      </c>
    </row>
    <row r="51" spans="1:12" x14ac:dyDescent="0.25">
      <c r="A51" s="13" t="s">
        <v>57</v>
      </c>
      <c r="B51" s="13" t="s">
        <v>58</v>
      </c>
    </row>
    <row r="53" spans="1:12" x14ac:dyDescent="0.25">
      <c r="A53" s="13" t="s">
        <v>28</v>
      </c>
    </row>
    <row r="54" spans="1:12" ht="90" x14ac:dyDescent="0.25">
      <c r="A54" s="17" t="s">
        <v>29</v>
      </c>
      <c r="B54" s="17" t="s">
        <v>30</v>
      </c>
      <c r="C54" s="17" t="s">
        <v>31</v>
      </c>
      <c r="D54" s="17" t="s">
        <v>32</v>
      </c>
      <c r="E54" s="17" t="s">
        <v>33</v>
      </c>
      <c r="F54" s="17" t="s">
        <v>34</v>
      </c>
      <c r="G54" s="17" t="s">
        <v>35</v>
      </c>
      <c r="H54" s="26" t="s">
        <v>36</v>
      </c>
      <c r="I54" s="12"/>
      <c r="J54" s="12"/>
      <c r="K54" s="12"/>
      <c r="L54" s="12"/>
    </row>
    <row r="55" spans="1:12" x14ac:dyDescent="0.25">
      <c r="A55" s="17" t="s">
        <v>59</v>
      </c>
      <c r="B55" s="17" t="s">
        <v>60</v>
      </c>
      <c r="C55" s="18"/>
      <c r="D55" s="18"/>
      <c r="E55" s="18"/>
      <c r="F55" s="18"/>
      <c r="G55" s="18"/>
      <c r="H55" s="18"/>
    </row>
    <row r="56" spans="1:12" x14ac:dyDescent="0.25">
      <c r="A56" s="18" t="s">
        <v>61</v>
      </c>
      <c r="B56" s="18" t="s">
        <v>40</v>
      </c>
      <c r="C56" s="18">
        <v>440</v>
      </c>
      <c r="D56" s="18" t="s">
        <v>41</v>
      </c>
      <c r="E56" s="19"/>
      <c r="F56" s="18" t="str">
        <f>IF(ISBLANK(E56),"", PRODUCT(C56,E56))</f>
        <v/>
      </c>
      <c r="G56" s="20"/>
      <c r="H56" s="18"/>
    </row>
    <row r="57" spans="1:12" x14ac:dyDescent="0.25">
      <c r="A57" s="18" t="s">
        <v>62</v>
      </c>
      <c r="B57" s="18" t="s">
        <v>43</v>
      </c>
      <c r="C57" s="18"/>
      <c r="D57" s="18"/>
      <c r="E57" s="18"/>
      <c r="F57" s="18"/>
      <c r="G57" s="18"/>
      <c r="H57" s="20"/>
    </row>
    <row r="58" spans="1:12" x14ac:dyDescent="0.25">
      <c r="A58" s="18" t="s">
        <v>63</v>
      </c>
      <c r="B58" s="18" t="s">
        <v>64</v>
      </c>
      <c r="C58" s="18"/>
      <c r="D58" s="18"/>
      <c r="E58" s="18"/>
      <c r="F58" s="18"/>
      <c r="G58" s="18"/>
      <c r="H58" s="20"/>
    </row>
    <row r="59" spans="1:12" x14ac:dyDescent="0.25">
      <c r="A59" s="18" t="s">
        <v>65</v>
      </c>
      <c r="B59" s="18" t="s">
        <v>66</v>
      </c>
      <c r="C59" s="18"/>
      <c r="D59" s="18"/>
      <c r="E59" s="18"/>
      <c r="F59" s="18"/>
      <c r="G59" s="18"/>
      <c r="H59" s="20"/>
    </row>
    <row r="60" spans="1:12" x14ac:dyDescent="0.25">
      <c r="A60" s="18" t="s">
        <v>67</v>
      </c>
      <c r="B60" s="18" t="s">
        <v>68</v>
      </c>
      <c r="C60" s="18"/>
      <c r="D60" s="18"/>
      <c r="E60" s="18"/>
      <c r="F60" s="18"/>
      <c r="G60" s="18"/>
      <c r="H60" s="20"/>
    </row>
    <row r="61" spans="1:12" x14ac:dyDescent="0.25">
      <c r="A61" s="18" t="s">
        <v>69</v>
      </c>
      <c r="B61" s="18" t="s">
        <v>40</v>
      </c>
      <c r="C61" s="18">
        <v>440</v>
      </c>
      <c r="D61" s="18" t="s">
        <v>41</v>
      </c>
      <c r="E61" s="19"/>
      <c r="F61" s="18" t="str">
        <f>IF(ISBLANK(E61),"", PRODUCT(C61,E61))</f>
        <v/>
      </c>
      <c r="G61" s="20"/>
      <c r="H61" s="18"/>
    </row>
    <row r="62" spans="1:12" x14ac:dyDescent="0.25">
      <c r="A62" s="18" t="s">
        <v>70</v>
      </c>
      <c r="B62" s="18" t="s">
        <v>43</v>
      </c>
      <c r="C62" s="18"/>
      <c r="D62" s="18"/>
      <c r="E62" s="18"/>
      <c r="F62" s="18"/>
      <c r="G62" s="18"/>
      <c r="H62" s="20"/>
    </row>
    <row r="63" spans="1:12" x14ac:dyDescent="0.25">
      <c r="A63" s="18" t="s">
        <v>71</v>
      </c>
      <c r="B63" s="18" t="s">
        <v>64</v>
      </c>
      <c r="C63" s="18"/>
      <c r="D63" s="18"/>
      <c r="E63" s="18"/>
      <c r="F63" s="18"/>
      <c r="G63" s="18"/>
      <c r="H63" s="20"/>
    </row>
    <row r="64" spans="1:12" x14ac:dyDescent="0.25">
      <c r="A64" s="18" t="s">
        <v>72</v>
      </c>
      <c r="B64" s="18" t="s">
        <v>66</v>
      </c>
      <c r="C64" s="18"/>
      <c r="D64" s="18"/>
      <c r="E64" s="18"/>
      <c r="F64" s="18"/>
      <c r="G64" s="18"/>
      <c r="H64" s="20"/>
    </row>
    <row r="65" spans="1:12" x14ac:dyDescent="0.25">
      <c r="A65" s="18" t="s">
        <v>73</v>
      </c>
      <c r="B65" s="18" t="s">
        <v>74</v>
      </c>
      <c r="C65" s="18"/>
      <c r="D65" s="18"/>
      <c r="E65" s="18"/>
      <c r="F65" s="18"/>
      <c r="G65" s="18"/>
      <c r="H65" s="20"/>
    </row>
    <row r="66" spans="1:12" x14ac:dyDescent="0.25">
      <c r="A66" s="18" t="s">
        <v>75</v>
      </c>
      <c r="B66" s="18" t="s">
        <v>40</v>
      </c>
      <c r="C66" s="18">
        <v>150</v>
      </c>
      <c r="D66" s="18" t="s">
        <v>41</v>
      </c>
      <c r="E66" s="19"/>
      <c r="F66" s="18" t="str">
        <f>IF(ISBLANK(E66),"", PRODUCT(C66,E66))</f>
        <v/>
      </c>
      <c r="G66" s="20"/>
      <c r="H66" s="18"/>
    </row>
    <row r="67" spans="1:12" x14ac:dyDescent="0.25">
      <c r="A67" s="18" t="s">
        <v>76</v>
      </c>
      <c r="B67" s="18" t="s">
        <v>43</v>
      </c>
      <c r="C67" s="18"/>
      <c r="D67" s="18"/>
      <c r="E67" s="18"/>
      <c r="F67" s="18"/>
      <c r="G67" s="18"/>
      <c r="H67" s="20"/>
    </row>
    <row r="68" spans="1:12" x14ac:dyDescent="0.25">
      <c r="A68" s="18" t="s">
        <v>77</v>
      </c>
      <c r="B68" s="18" t="s">
        <v>64</v>
      </c>
      <c r="C68" s="18"/>
      <c r="D68" s="18"/>
      <c r="E68" s="18"/>
      <c r="F68" s="18"/>
      <c r="G68" s="18"/>
      <c r="H68" s="20"/>
    </row>
    <row r="69" spans="1:12" x14ac:dyDescent="0.25">
      <c r="A69" s="18" t="s">
        <v>78</v>
      </c>
      <c r="B69" s="18" t="s">
        <v>66</v>
      </c>
      <c r="C69" s="18"/>
      <c r="D69" s="18"/>
      <c r="E69" s="18"/>
      <c r="F69" s="18"/>
      <c r="G69" s="18"/>
      <c r="H69" s="20"/>
    </row>
    <row r="70" spans="1:12" x14ac:dyDescent="0.25">
      <c r="A70" s="18" t="s">
        <v>79</v>
      </c>
      <c r="B70" s="18" t="s">
        <v>80</v>
      </c>
      <c r="C70" s="18"/>
      <c r="D70" s="18"/>
      <c r="E70" s="18"/>
      <c r="F70" s="18"/>
      <c r="G70" s="18"/>
      <c r="H70" s="20"/>
    </row>
    <row r="71" spans="1:12" x14ac:dyDescent="0.25">
      <c r="E71" s="17" t="s">
        <v>53</v>
      </c>
      <c r="F71" s="17" t="str">
        <f>IF((COUNT(C56:C70)&lt;&gt;COUNT(F56:F70)),"", ROUND(SUM(F56:F70),2))</f>
        <v/>
      </c>
      <c r="G71" s="15" t="str">
        <f>IF((COUNT(C56:C70)&lt;&gt;COUNT(F56:F70)),"Neužpildytos visų objektų kainos", "")</f>
        <v>Neužpildytos visų objektų kainos</v>
      </c>
    </row>
    <row r="72" spans="1:12" x14ac:dyDescent="0.25">
      <c r="C72" s="17" t="s">
        <v>54</v>
      </c>
      <c r="D72" s="20"/>
      <c r="E72" s="17" t="s">
        <v>55</v>
      </c>
      <c r="F72" s="17" t="str">
        <f>IF(OR(F71="",D72=""),"", ROUND(PRODUCT(D72,F71)/100,2))</f>
        <v/>
      </c>
      <c r="G72" s="15" t="str">
        <f>IF(D72="", "Nurodykite taikomą PVM dydį", "")</f>
        <v>Nurodykite taikomą PVM dydį</v>
      </c>
    </row>
    <row r="73" spans="1:12" x14ac:dyDescent="0.25">
      <c r="E73" s="17" t="s">
        <v>56</v>
      </c>
      <c r="F73" s="17">
        <f>IF(ISBLANK(F72), "", ROUND(SUM(F71:F72),2))</f>
        <v>0</v>
      </c>
    </row>
    <row r="77" spans="1:12" x14ac:dyDescent="0.25">
      <c r="A77" s="13" t="s">
        <v>81</v>
      </c>
      <c r="B77" s="13" t="s">
        <v>82</v>
      </c>
    </row>
    <row r="79" spans="1:12" x14ac:dyDescent="0.25">
      <c r="A79" s="13" t="s">
        <v>28</v>
      </c>
    </row>
    <row r="80" spans="1:12" ht="90" x14ac:dyDescent="0.25">
      <c r="A80" s="17" t="s">
        <v>29</v>
      </c>
      <c r="B80" s="17" t="s">
        <v>30</v>
      </c>
      <c r="C80" s="17" t="s">
        <v>31</v>
      </c>
      <c r="D80" s="17" t="s">
        <v>32</v>
      </c>
      <c r="E80" s="17" t="s">
        <v>33</v>
      </c>
      <c r="F80" s="17" t="s">
        <v>34</v>
      </c>
      <c r="G80" s="17" t="s">
        <v>35</v>
      </c>
      <c r="H80" s="26" t="s">
        <v>36</v>
      </c>
      <c r="I80" s="12"/>
      <c r="J80" s="12"/>
      <c r="K80" s="12"/>
      <c r="L80" s="12"/>
    </row>
    <row r="81" spans="1:8" x14ac:dyDescent="0.25">
      <c r="A81" s="17" t="s">
        <v>83</v>
      </c>
      <c r="B81" s="17" t="s">
        <v>84</v>
      </c>
      <c r="C81" s="18"/>
      <c r="D81" s="18"/>
      <c r="E81" s="18"/>
      <c r="F81" s="18"/>
      <c r="G81" s="18"/>
      <c r="H81" s="18"/>
    </row>
    <row r="82" spans="1:8" x14ac:dyDescent="0.25">
      <c r="A82" s="18" t="s">
        <v>85</v>
      </c>
      <c r="B82" s="18" t="s">
        <v>86</v>
      </c>
      <c r="C82" s="18">
        <v>30</v>
      </c>
      <c r="D82" s="18" t="s">
        <v>41</v>
      </c>
      <c r="E82" s="19"/>
      <c r="F82" s="18" t="str">
        <f>IF(ISBLANK(E82),"", PRODUCT(C82,E82))</f>
        <v/>
      </c>
      <c r="G82" s="20"/>
      <c r="H82" s="18"/>
    </row>
    <row r="83" spans="1:8" x14ac:dyDescent="0.25">
      <c r="A83" s="18" t="s">
        <v>87</v>
      </c>
      <c r="B83" s="18" t="s">
        <v>43</v>
      </c>
      <c r="C83" s="18"/>
      <c r="D83" s="18"/>
      <c r="E83" s="18"/>
      <c r="F83" s="18"/>
      <c r="G83" s="18"/>
      <c r="H83" s="20"/>
    </row>
    <row r="84" spans="1:8" x14ac:dyDescent="0.25">
      <c r="A84" s="18" t="s">
        <v>88</v>
      </c>
      <c r="B84" s="18" t="s">
        <v>89</v>
      </c>
      <c r="C84" s="18"/>
      <c r="D84" s="18"/>
      <c r="E84" s="18"/>
      <c r="F84" s="18"/>
      <c r="G84" s="18"/>
      <c r="H84" s="20"/>
    </row>
    <row r="85" spans="1:8" x14ac:dyDescent="0.25">
      <c r="A85" s="18" t="s">
        <v>90</v>
      </c>
      <c r="B85" s="18" t="s">
        <v>45</v>
      </c>
      <c r="C85" s="18"/>
      <c r="D85" s="18"/>
      <c r="E85" s="18"/>
      <c r="F85" s="18"/>
      <c r="G85" s="18"/>
      <c r="H85" s="20"/>
    </row>
    <row r="86" spans="1:8" x14ac:dyDescent="0.25">
      <c r="A86" s="18" t="s">
        <v>91</v>
      </c>
      <c r="B86" s="18" t="s">
        <v>86</v>
      </c>
      <c r="C86" s="18">
        <v>20</v>
      </c>
      <c r="D86" s="18" t="s">
        <v>41</v>
      </c>
      <c r="E86" s="19"/>
      <c r="F86" s="18" t="str">
        <f>IF(ISBLANK(E86),"", PRODUCT(C86,E86))</f>
        <v/>
      </c>
      <c r="G86" s="20"/>
      <c r="H86" s="18"/>
    </row>
    <row r="87" spans="1:8" x14ac:dyDescent="0.25">
      <c r="A87" s="18" t="s">
        <v>92</v>
      </c>
      <c r="B87" s="18" t="s">
        <v>43</v>
      </c>
      <c r="C87" s="18"/>
      <c r="D87" s="18"/>
      <c r="E87" s="18"/>
      <c r="F87" s="18"/>
      <c r="G87" s="18"/>
      <c r="H87" s="20"/>
    </row>
    <row r="88" spans="1:8" x14ac:dyDescent="0.25">
      <c r="A88" s="18" t="s">
        <v>93</v>
      </c>
      <c r="B88" s="18" t="s">
        <v>45</v>
      </c>
      <c r="C88" s="18"/>
      <c r="D88" s="18"/>
      <c r="E88" s="18"/>
      <c r="F88" s="18"/>
      <c r="G88" s="18"/>
      <c r="H88" s="20"/>
    </row>
    <row r="89" spans="1:8" x14ac:dyDescent="0.25">
      <c r="A89" s="18" t="s">
        <v>94</v>
      </c>
      <c r="B89" s="18" t="s">
        <v>95</v>
      </c>
      <c r="C89" s="18"/>
      <c r="D89" s="18"/>
      <c r="E89" s="18"/>
      <c r="F89" s="18"/>
      <c r="G89" s="18"/>
      <c r="H89" s="20"/>
    </row>
    <row r="90" spans="1:8" x14ac:dyDescent="0.25">
      <c r="A90" s="18" t="s">
        <v>96</v>
      </c>
      <c r="B90" s="18" t="s">
        <v>86</v>
      </c>
      <c r="C90" s="18">
        <v>30</v>
      </c>
      <c r="D90" s="18" t="s">
        <v>41</v>
      </c>
      <c r="E90" s="19"/>
      <c r="F90" s="18" t="str">
        <f>IF(ISBLANK(E90),"", PRODUCT(C90,E90))</f>
        <v/>
      </c>
      <c r="G90" s="20"/>
      <c r="H90" s="18"/>
    </row>
    <row r="91" spans="1:8" x14ac:dyDescent="0.25">
      <c r="A91" s="18" t="s">
        <v>97</v>
      </c>
      <c r="B91" s="18" t="s">
        <v>43</v>
      </c>
      <c r="C91" s="18"/>
      <c r="D91" s="18"/>
      <c r="E91" s="18"/>
      <c r="F91" s="18"/>
      <c r="G91" s="18"/>
      <c r="H91" s="20"/>
    </row>
    <row r="92" spans="1:8" x14ac:dyDescent="0.25">
      <c r="A92" s="18" t="s">
        <v>98</v>
      </c>
      <c r="B92" s="18" t="s">
        <v>45</v>
      </c>
      <c r="C92" s="18"/>
      <c r="D92" s="18"/>
      <c r="E92" s="18"/>
      <c r="F92" s="18"/>
      <c r="G92" s="18"/>
      <c r="H92" s="20"/>
    </row>
    <row r="93" spans="1:8" x14ac:dyDescent="0.25">
      <c r="A93" s="18" t="s">
        <v>99</v>
      </c>
      <c r="B93" s="18" t="s">
        <v>100</v>
      </c>
      <c r="C93" s="18"/>
      <c r="D93" s="18"/>
      <c r="E93" s="18"/>
      <c r="F93" s="18"/>
      <c r="G93" s="18"/>
      <c r="H93" s="20"/>
    </row>
    <row r="94" spans="1:8" x14ac:dyDescent="0.25">
      <c r="E94" s="17" t="s">
        <v>53</v>
      </c>
      <c r="F94" s="17" t="str">
        <f>IF((COUNT(C82:C93)&lt;&gt;COUNT(F82:F93)),"", ROUND(SUM(F82:F93),2))</f>
        <v/>
      </c>
      <c r="G94" s="15" t="str">
        <f>IF((COUNT(C82:C93)&lt;&gt;COUNT(F82:F93)),"Neužpildytos visų objektų kainos", "")</f>
        <v>Neužpildytos visų objektų kainos</v>
      </c>
    </row>
    <row r="95" spans="1:8" x14ac:dyDescent="0.25">
      <c r="C95" s="17" t="s">
        <v>54</v>
      </c>
      <c r="D95" s="20"/>
      <c r="E95" s="17" t="s">
        <v>55</v>
      </c>
      <c r="F95" s="17" t="str">
        <f>IF(OR(F94="",D95=""),"", ROUND(PRODUCT(D95,F94)/100,2))</f>
        <v/>
      </c>
      <c r="G95" s="15" t="str">
        <f>IF(D95="", "Nurodykite taikomą PVM dydį", "")</f>
        <v>Nurodykite taikomą PVM dydį</v>
      </c>
    </row>
    <row r="96" spans="1:8" x14ac:dyDescent="0.25">
      <c r="E96" s="17" t="s">
        <v>56</v>
      </c>
      <c r="F96" s="17">
        <f>IF(ISBLANK(F95), "", ROUND(SUM(F94:F95),2))</f>
        <v>0</v>
      </c>
    </row>
    <row r="100" spans="1:12" x14ac:dyDescent="0.25">
      <c r="A100" s="13" t="s">
        <v>101</v>
      </c>
      <c r="B100" s="13" t="s">
        <v>102</v>
      </c>
    </row>
    <row r="102" spans="1:12" x14ac:dyDescent="0.25">
      <c r="A102" s="13" t="s">
        <v>28</v>
      </c>
    </row>
    <row r="103" spans="1:12" ht="90" x14ac:dyDescent="0.25">
      <c r="A103" s="17" t="s">
        <v>29</v>
      </c>
      <c r="B103" s="17" t="s">
        <v>30</v>
      </c>
      <c r="C103" s="17" t="s">
        <v>31</v>
      </c>
      <c r="D103" s="17" t="s">
        <v>32</v>
      </c>
      <c r="E103" s="17" t="s">
        <v>33</v>
      </c>
      <c r="F103" s="17" t="s">
        <v>34</v>
      </c>
      <c r="G103" s="17" t="s">
        <v>35</v>
      </c>
      <c r="H103" s="26" t="s">
        <v>36</v>
      </c>
      <c r="I103" s="12"/>
      <c r="J103" s="12"/>
      <c r="K103" s="12"/>
      <c r="L103" s="12"/>
    </row>
    <row r="104" spans="1:12" x14ac:dyDescent="0.25">
      <c r="A104" s="17" t="s">
        <v>103</v>
      </c>
      <c r="B104" s="17" t="s">
        <v>104</v>
      </c>
      <c r="C104" s="18"/>
      <c r="D104" s="18"/>
      <c r="E104" s="18"/>
      <c r="F104" s="18"/>
      <c r="G104" s="18"/>
      <c r="H104" s="18"/>
    </row>
    <row r="105" spans="1:12" x14ac:dyDescent="0.25">
      <c r="A105" s="18" t="s">
        <v>105</v>
      </c>
      <c r="B105" s="18" t="s">
        <v>106</v>
      </c>
      <c r="C105" s="18">
        <v>78</v>
      </c>
      <c r="D105" s="18" t="s">
        <v>41</v>
      </c>
      <c r="E105" s="19"/>
      <c r="F105" s="18" t="str">
        <f>IF(ISBLANK(E105),"", PRODUCT(C105,E105))</f>
        <v/>
      </c>
      <c r="G105" s="20"/>
      <c r="H105" s="18"/>
    </row>
    <row r="106" spans="1:12" x14ac:dyDescent="0.25">
      <c r="A106" s="18" t="s">
        <v>107</v>
      </c>
      <c r="B106" s="18" t="s">
        <v>108</v>
      </c>
      <c r="C106" s="18"/>
      <c r="D106" s="18"/>
      <c r="E106" s="18"/>
      <c r="F106" s="18"/>
      <c r="G106" s="18"/>
      <c r="H106" s="20"/>
    </row>
    <row r="107" spans="1:12" x14ac:dyDescent="0.25">
      <c r="A107" s="18" t="s">
        <v>109</v>
      </c>
      <c r="B107" s="18" t="s">
        <v>110</v>
      </c>
      <c r="C107" s="18"/>
      <c r="D107" s="18"/>
      <c r="E107" s="18"/>
      <c r="F107" s="18"/>
      <c r="G107" s="18"/>
      <c r="H107" s="20"/>
    </row>
    <row r="108" spans="1:12" x14ac:dyDescent="0.25">
      <c r="A108" s="18" t="s">
        <v>111</v>
      </c>
      <c r="B108" s="18" t="s">
        <v>112</v>
      </c>
      <c r="C108" s="18"/>
      <c r="D108" s="18"/>
      <c r="E108" s="18"/>
      <c r="F108" s="18"/>
      <c r="G108" s="18"/>
      <c r="H108" s="20"/>
    </row>
    <row r="109" spans="1:12" x14ac:dyDescent="0.25">
      <c r="E109" s="17" t="s">
        <v>53</v>
      </c>
      <c r="F109" s="17" t="str">
        <f>IF((COUNT(C105:C108)&lt;&gt;COUNT(F105:F108)),"", ROUND(SUM(F105:F108),2))</f>
        <v/>
      </c>
      <c r="G109" s="15" t="str">
        <f>IF((COUNT(C105:C108)&lt;&gt;COUNT(F105:F108)),"Neužpildytos visų objektų kainos", "")</f>
        <v>Neužpildytos visų objektų kainos</v>
      </c>
    </row>
    <row r="110" spans="1:12" x14ac:dyDescent="0.25">
      <c r="C110" s="17" t="s">
        <v>54</v>
      </c>
      <c r="D110" s="20"/>
      <c r="E110" s="17" t="s">
        <v>55</v>
      </c>
      <c r="F110" s="17" t="str">
        <f>IF(OR(F109="",D110=""),"", ROUND(PRODUCT(D110,F109)/100,2))</f>
        <v/>
      </c>
      <c r="G110" s="15" t="str">
        <f>IF(D110="", "Nurodykite taikomą PVM dydį", "")</f>
        <v>Nurodykite taikomą PVM dydį</v>
      </c>
    </row>
    <row r="111" spans="1:12" x14ac:dyDescent="0.25">
      <c r="E111" s="17" t="s">
        <v>56</v>
      </c>
      <c r="F111" s="17">
        <f>IF(ISBLANK(F110), "", ROUND(SUM(F109:F110),2))</f>
        <v>0</v>
      </c>
    </row>
  </sheetData>
  <sheetProtection algorithmName="SHA-512" hashValue="XZ3f6ehnpFvXLDWsLyawFk1cYte7pdF8Ekg3lbBlEfA5L9+/HKvN3cA+uEqAoer4GhLOnlzdfHCo/IJjKYQy4Q==" saltValue="YDTOVm4OKtOm0p1x/k2Ge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2" t="s">
        <v>113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69" t="s">
        <v>114</v>
      </c>
      <c r="B5" s="53"/>
      <c r="C5" s="51" t="s">
        <v>115</v>
      </c>
      <c r="D5" s="52"/>
      <c r="E5" s="53"/>
      <c r="F5" s="51" t="s">
        <v>116</v>
      </c>
      <c r="G5" s="52"/>
      <c r="H5" s="53"/>
      <c r="I5" s="51" t="s">
        <v>117</v>
      </c>
      <c r="J5" s="53"/>
      <c r="K5" s="9" t="s">
        <v>118</v>
      </c>
    </row>
    <row r="6" spans="1:11" ht="48.95" customHeight="1" x14ac:dyDescent="0.25">
      <c r="A6" s="45"/>
      <c r="B6" s="32"/>
      <c r="C6" s="46"/>
      <c r="D6" s="44"/>
      <c r="E6" s="32"/>
      <c r="F6" s="46"/>
      <c r="G6" s="44"/>
      <c r="H6" s="32"/>
      <c r="I6" s="46"/>
      <c r="J6" s="32"/>
      <c r="K6" s="21"/>
    </row>
    <row r="7" spans="1:11" ht="48.95" customHeight="1" x14ac:dyDescent="0.25">
      <c r="A7" s="45"/>
      <c r="B7" s="32"/>
      <c r="C7" s="46"/>
      <c r="D7" s="44"/>
      <c r="E7" s="32"/>
      <c r="F7" s="46"/>
      <c r="G7" s="44"/>
      <c r="H7" s="32"/>
      <c r="I7" s="46"/>
      <c r="J7" s="32"/>
      <c r="K7" s="21"/>
    </row>
    <row r="8" spans="1:11" ht="48.95" customHeight="1" x14ac:dyDescent="0.25">
      <c r="A8" s="45"/>
      <c r="B8" s="32"/>
      <c r="C8" s="46"/>
      <c r="D8" s="44"/>
      <c r="E8" s="32"/>
      <c r="F8" s="46"/>
      <c r="G8" s="44"/>
      <c r="H8" s="32"/>
      <c r="I8" s="46"/>
      <c r="J8" s="32"/>
      <c r="K8" s="21"/>
    </row>
    <row r="9" spans="1:11" ht="48.95" customHeight="1" x14ac:dyDescent="0.25">
      <c r="A9" s="45"/>
      <c r="B9" s="32"/>
      <c r="C9" s="46"/>
      <c r="D9" s="44"/>
      <c r="E9" s="32"/>
      <c r="F9" s="46"/>
      <c r="G9" s="44"/>
      <c r="H9" s="32"/>
      <c r="I9" s="46"/>
      <c r="J9" s="32"/>
      <c r="K9" s="21"/>
    </row>
    <row r="10" spans="1:11" ht="48.95" customHeight="1" x14ac:dyDescent="0.25">
      <c r="A10" s="45"/>
      <c r="B10" s="32"/>
      <c r="C10" s="46"/>
      <c r="D10" s="44"/>
      <c r="E10" s="32"/>
      <c r="F10" s="46"/>
      <c r="G10" s="44"/>
      <c r="H10" s="32"/>
      <c r="I10" s="46"/>
      <c r="J10" s="32"/>
      <c r="K10" s="21"/>
    </row>
    <row r="11" spans="1:11" ht="48.95" customHeight="1" x14ac:dyDescent="0.25">
      <c r="A11" s="45"/>
      <c r="B11" s="32"/>
      <c r="C11" s="46"/>
      <c r="D11" s="44"/>
      <c r="E11" s="32"/>
      <c r="F11" s="46"/>
      <c r="G11" s="44"/>
      <c r="H11" s="32"/>
      <c r="I11" s="46"/>
      <c r="J11" s="32"/>
      <c r="K11" s="21"/>
    </row>
    <row r="12" spans="1:11" ht="48.95" customHeight="1" x14ac:dyDescent="0.25">
      <c r="A12" s="45"/>
      <c r="B12" s="32"/>
      <c r="C12" s="46"/>
      <c r="D12" s="44"/>
      <c r="E12" s="32"/>
      <c r="F12" s="46"/>
      <c r="G12" s="44"/>
      <c r="H12" s="32"/>
      <c r="I12" s="46"/>
      <c r="J12" s="32"/>
      <c r="K12" s="21"/>
    </row>
    <row r="13" spans="1:11" ht="48.95" customHeight="1" x14ac:dyDescent="0.25">
      <c r="A13" s="45"/>
      <c r="B13" s="32"/>
      <c r="C13" s="46"/>
      <c r="D13" s="44"/>
      <c r="E13" s="32"/>
      <c r="F13" s="46"/>
      <c r="G13" s="44"/>
      <c r="H13" s="32"/>
      <c r="I13" s="46"/>
      <c r="J13" s="32"/>
      <c r="K13" s="21"/>
    </row>
    <row r="14" spans="1:11" ht="48.95" customHeight="1" x14ac:dyDescent="0.25">
      <c r="A14" s="45"/>
      <c r="B14" s="32"/>
      <c r="C14" s="46"/>
      <c r="D14" s="44"/>
      <c r="E14" s="32"/>
      <c r="F14" s="46"/>
      <c r="G14" s="44"/>
      <c r="H14" s="32"/>
      <c r="I14" s="46"/>
      <c r="J14" s="32"/>
      <c r="K14" s="21"/>
    </row>
    <row r="15" spans="1:11" ht="48" customHeight="1" thickBot="1" x14ac:dyDescent="0.3">
      <c r="A15" s="71"/>
      <c r="B15" s="59"/>
      <c r="C15" s="64"/>
      <c r="D15" s="58"/>
      <c r="E15" s="59"/>
      <c r="F15" s="64"/>
      <c r="G15" s="58"/>
      <c r="H15" s="59"/>
      <c r="I15" s="64"/>
      <c r="J15" s="59"/>
      <c r="K15" s="22"/>
    </row>
    <row r="16" spans="1:11" ht="18.95" customHeight="1" x14ac:dyDescent="0.25">
      <c r="A16" s="10"/>
      <c r="B16" s="10"/>
      <c r="C16" s="10"/>
      <c r="D16" s="10"/>
      <c r="E16" s="10"/>
      <c r="F16" s="10"/>
      <c r="G16" s="10"/>
      <c r="H16" s="10"/>
      <c r="I16" s="10"/>
      <c r="J16" s="10"/>
      <c r="K16" s="11"/>
    </row>
    <row r="17" spans="1:11" ht="48.95" customHeight="1" x14ac:dyDescent="0.25">
      <c r="A17" s="68" t="s">
        <v>119</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69" t="s">
        <v>30</v>
      </c>
      <c r="B19" s="53"/>
      <c r="C19" s="51" t="s">
        <v>115</v>
      </c>
      <c r="D19" s="52"/>
      <c r="E19" s="53"/>
      <c r="F19" s="51" t="s">
        <v>120</v>
      </c>
      <c r="G19" s="52"/>
      <c r="H19" s="53"/>
      <c r="I19" s="70" t="s">
        <v>117</v>
      </c>
      <c r="J19" s="67"/>
      <c r="K19" s="11"/>
    </row>
    <row r="20" spans="1:11" ht="48.95" customHeight="1" x14ac:dyDescent="0.25">
      <c r="A20" s="45"/>
      <c r="B20" s="32"/>
      <c r="C20" s="46"/>
      <c r="D20" s="44"/>
      <c r="E20" s="32"/>
      <c r="F20" s="46"/>
      <c r="G20" s="44"/>
      <c r="H20" s="32"/>
      <c r="I20" s="50"/>
      <c r="J20" s="49"/>
      <c r="K20" s="11"/>
    </row>
    <row r="21" spans="1:11" ht="48.95" customHeight="1" x14ac:dyDescent="0.25">
      <c r="A21" s="45"/>
      <c r="B21" s="32"/>
      <c r="C21" s="46"/>
      <c r="D21" s="44"/>
      <c r="E21" s="32"/>
      <c r="F21" s="46"/>
      <c r="G21" s="44"/>
      <c r="H21" s="32"/>
      <c r="I21" s="50"/>
      <c r="J21" s="49"/>
      <c r="K21" s="11"/>
    </row>
    <row r="22" spans="1:11" ht="48.95" customHeight="1" x14ac:dyDescent="0.25">
      <c r="A22" s="45"/>
      <c r="B22" s="32"/>
      <c r="C22" s="46"/>
      <c r="D22" s="44"/>
      <c r="E22" s="32"/>
      <c r="F22" s="46"/>
      <c r="G22" s="44"/>
      <c r="H22" s="32"/>
      <c r="I22" s="50"/>
      <c r="J22" s="49"/>
      <c r="K22" s="11"/>
    </row>
    <row r="23" spans="1:11" ht="48.95" customHeight="1" x14ac:dyDescent="0.25">
      <c r="A23" s="45"/>
      <c r="B23" s="32"/>
      <c r="C23" s="46"/>
      <c r="D23" s="44"/>
      <c r="E23" s="32"/>
      <c r="F23" s="46"/>
      <c r="G23" s="44"/>
      <c r="H23" s="32"/>
      <c r="I23" s="50"/>
      <c r="J23" s="49"/>
      <c r="K23" s="11"/>
    </row>
    <row r="24" spans="1:11" ht="48.95" customHeight="1" x14ac:dyDescent="0.25">
      <c r="A24" s="45"/>
      <c r="B24" s="32"/>
      <c r="C24" s="46"/>
      <c r="D24" s="44"/>
      <c r="E24" s="32"/>
      <c r="F24" s="46"/>
      <c r="G24" s="44"/>
      <c r="H24" s="32"/>
      <c r="I24" s="50"/>
      <c r="J24" s="49"/>
      <c r="K24" s="11"/>
    </row>
    <row r="25" spans="1:11" ht="48.95" customHeight="1" x14ac:dyDescent="0.25">
      <c r="A25" s="45"/>
      <c r="B25" s="32"/>
      <c r="C25" s="46"/>
      <c r="D25" s="44"/>
      <c r="E25" s="32"/>
      <c r="F25" s="46"/>
      <c r="G25" s="44"/>
      <c r="H25" s="32"/>
      <c r="I25" s="50"/>
      <c r="J25" s="49"/>
      <c r="K25" s="11"/>
    </row>
    <row r="26" spans="1:11" ht="48.95" customHeight="1" x14ac:dyDescent="0.25">
      <c r="A26" s="45"/>
      <c r="B26" s="32"/>
      <c r="C26" s="46"/>
      <c r="D26" s="44"/>
      <c r="E26" s="32"/>
      <c r="F26" s="46"/>
      <c r="G26" s="44"/>
      <c r="H26" s="32"/>
      <c r="I26" s="50"/>
      <c r="J26" s="49"/>
      <c r="K26" s="11"/>
    </row>
    <row r="27" spans="1:11" ht="48.95" customHeight="1" x14ac:dyDescent="0.25">
      <c r="A27" s="45"/>
      <c r="B27" s="32"/>
      <c r="C27" s="46"/>
      <c r="D27" s="44"/>
      <c r="E27" s="32"/>
      <c r="F27" s="46"/>
      <c r="G27" s="44"/>
      <c r="H27" s="32"/>
      <c r="I27" s="50"/>
      <c r="J27" s="49"/>
      <c r="K27" s="11"/>
    </row>
    <row r="28" spans="1:11" ht="48.95" customHeight="1" x14ac:dyDescent="0.25">
      <c r="A28" s="45"/>
      <c r="B28" s="32"/>
      <c r="C28" s="46"/>
      <c r="D28" s="44"/>
      <c r="E28" s="32"/>
      <c r="F28" s="46"/>
      <c r="G28" s="44"/>
      <c r="H28" s="32"/>
      <c r="I28" s="50"/>
      <c r="J28" s="49"/>
      <c r="K28" s="11"/>
    </row>
    <row r="29" spans="1:11" ht="48.95" customHeight="1" x14ac:dyDescent="0.25">
      <c r="A29" s="45"/>
      <c r="B29" s="32"/>
      <c r="C29" s="46"/>
      <c r="D29" s="44"/>
      <c r="E29" s="32"/>
      <c r="F29" s="46"/>
      <c r="G29" s="44"/>
      <c r="H29" s="32"/>
      <c r="I29" s="50"/>
      <c r="J29" s="49"/>
      <c r="K29" s="11"/>
    </row>
    <row r="31" spans="1:11" ht="33" customHeight="1" x14ac:dyDescent="0.25">
      <c r="A31" s="56"/>
      <c r="B31" s="27"/>
      <c r="C31" s="27"/>
      <c r="D31" s="27"/>
      <c r="E31" s="27"/>
      <c r="F31" s="27"/>
      <c r="G31" s="27"/>
      <c r="H31" s="27"/>
      <c r="I31" s="27"/>
      <c r="J31" s="27"/>
    </row>
    <row r="33" spans="1:10" ht="15.95" customHeight="1" x14ac:dyDescent="0.25">
      <c r="A33" s="55" t="s">
        <v>121</v>
      </c>
      <c r="B33" s="27"/>
      <c r="C33" s="27"/>
      <c r="D33" s="27"/>
      <c r="E33" s="27"/>
      <c r="F33" s="27"/>
      <c r="G33" s="27"/>
      <c r="H33" s="27"/>
      <c r="I33" s="27"/>
      <c r="J33" s="27"/>
    </row>
    <row r="34" spans="1:10" ht="15.95" customHeight="1" thickBot="1" x14ac:dyDescent="0.3"/>
    <row r="35" spans="1:10" ht="15.95" customHeight="1" x14ac:dyDescent="0.25">
      <c r="A35" s="8" t="s">
        <v>29</v>
      </c>
      <c r="B35" s="65" t="s">
        <v>122</v>
      </c>
      <c r="C35" s="52"/>
      <c r="D35" s="52"/>
      <c r="E35" s="52"/>
      <c r="F35" s="52"/>
      <c r="G35" s="53"/>
      <c r="H35" s="66" t="s">
        <v>123</v>
      </c>
      <c r="I35" s="52"/>
      <c r="J35" s="67"/>
    </row>
    <row r="36" spans="1:10" ht="48" customHeight="1" x14ac:dyDescent="0.25">
      <c r="A36" s="23" t="s">
        <v>124</v>
      </c>
      <c r="B36" s="47" t="s">
        <v>125</v>
      </c>
      <c r="C36" s="44"/>
      <c r="D36" s="44"/>
      <c r="E36" s="44"/>
      <c r="F36" s="44"/>
      <c r="G36" s="32"/>
      <c r="H36" s="48"/>
      <c r="I36" s="44"/>
      <c r="J36" s="49"/>
    </row>
    <row r="37" spans="1:10" ht="48" customHeight="1" x14ac:dyDescent="0.25">
      <c r="A37" s="23" t="s">
        <v>126</v>
      </c>
      <c r="B37" s="47" t="s">
        <v>127</v>
      </c>
      <c r="C37" s="44"/>
      <c r="D37" s="44"/>
      <c r="E37" s="44"/>
      <c r="F37" s="44"/>
      <c r="G37" s="32"/>
      <c r="H37" s="48"/>
      <c r="I37" s="44"/>
      <c r="J37" s="49"/>
    </row>
    <row r="38" spans="1:10" ht="48" customHeight="1" x14ac:dyDescent="0.25">
      <c r="A38" s="23" t="s">
        <v>128</v>
      </c>
      <c r="B38" s="47" t="s">
        <v>129</v>
      </c>
      <c r="C38" s="44"/>
      <c r="D38" s="44"/>
      <c r="E38" s="44"/>
      <c r="F38" s="44"/>
      <c r="G38" s="32"/>
      <c r="H38" s="48"/>
      <c r="I38" s="44"/>
      <c r="J38" s="49"/>
    </row>
    <row r="39" spans="1:10" ht="48" customHeight="1" x14ac:dyDescent="0.25">
      <c r="A39" s="23" t="s">
        <v>130</v>
      </c>
      <c r="B39" s="47" t="s">
        <v>131</v>
      </c>
      <c r="C39" s="44"/>
      <c r="D39" s="44"/>
      <c r="E39" s="44"/>
      <c r="F39" s="44"/>
      <c r="G39" s="32"/>
      <c r="H39" s="48"/>
      <c r="I39" s="44"/>
      <c r="J39" s="49"/>
    </row>
    <row r="40" spans="1:10" ht="48" customHeight="1" x14ac:dyDescent="0.25">
      <c r="A40" s="24"/>
      <c r="B40" s="43"/>
      <c r="C40" s="44"/>
      <c r="D40" s="44"/>
      <c r="E40" s="44"/>
      <c r="F40" s="44"/>
      <c r="G40" s="32"/>
      <c r="H40" s="48"/>
      <c r="I40" s="44"/>
      <c r="J40" s="49"/>
    </row>
    <row r="41" spans="1:10" ht="48" customHeight="1" x14ac:dyDescent="0.25">
      <c r="A41" s="24"/>
      <c r="B41" s="43"/>
      <c r="C41" s="44"/>
      <c r="D41" s="44"/>
      <c r="E41" s="44"/>
      <c r="F41" s="44"/>
      <c r="G41" s="32"/>
      <c r="H41" s="48"/>
      <c r="I41" s="44"/>
      <c r="J41" s="49"/>
    </row>
    <row r="42" spans="1:10" ht="48" customHeight="1" x14ac:dyDescent="0.25">
      <c r="A42" s="24"/>
      <c r="B42" s="43"/>
      <c r="C42" s="44"/>
      <c r="D42" s="44"/>
      <c r="E42" s="44"/>
      <c r="F42" s="44"/>
      <c r="G42" s="32"/>
      <c r="H42" s="48"/>
      <c r="I42" s="44"/>
      <c r="J42" s="49"/>
    </row>
    <row r="43" spans="1:10" ht="48" customHeight="1" x14ac:dyDescent="0.25">
      <c r="A43" s="24"/>
      <c r="B43" s="43"/>
      <c r="C43" s="44"/>
      <c r="D43" s="44"/>
      <c r="E43" s="44"/>
      <c r="F43" s="44"/>
      <c r="G43" s="32"/>
      <c r="H43" s="48"/>
      <c r="I43" s="44"/>
      <c r="J43" s="49"/>
    </row>
    <row r="44" spans="1:10" ht="48" customHeight="1" x14ac:dyDescent="0.25">
      <c r="A44" s="24"/>
      <c r="B44" s="43"/>
      <c r="C44" s="44"/>
      <c r="D44" s="44"/>
      <c r="E44" s="44"/>
      <c r="F44" s="44"/>
      <c r="G44" s="32"/>
      <c r="H44" s="48"/>
      <c r="I44" s="44"/>
      <c r="J44" s="49"/>
    </row>
    <row r="45" spans="1:10" ht="48" customHeight="1" x14ac:dyDescent="0.25">
      <c r="A45" s="24"/>
      <c r="B45" s="43"/>
      <c r="C45" s="44"/>
      <c r="D45" s="44"/>
      <c r="E45" s="44"/>
      <c r="F45" s="44"/>
      <c r="G45" s="32"/>
      <c r="H45" s="48"/>
      <c r="I45" s="44"/>
      <c r="J45" s="49"/>
    </row>
    <row r="46" spans="1:10" ht="48.95" customHeight="1" thickBot="1" x14ac:dyDescent="0.3">
      <c r="A46" s="25"/>
      <c r="B46" s="57"/>
      <c r="C46" s="58"/>
      <c r="D46" s="58"/>
      <c r="E46" s="58"/>
      <c r="F46" s="58"/>
      <c r="G46" s="59"/>
      <c r="H46" s="60"/>
      <c r="I46" s="61"/>
      <c r="J46" s="62"/>
    </row>
    <row r="48" spans="1:10" ht="102" customHeight="1" x14ac:dyDescent="0.25">
      <c r="A48" s="56" t="s">
        <v>132</v>
      </c>
      <c r="B48" s="27"/>
      <c r="C48" s="27"/>
      <c r="D48" s="27"/>
      <c r="E48" s="27"/>
      <c r="F48" s="27"/>
      <c r="G48" s="27"/>
      <c r="H48" s="27"/>
      <c r="I48" s="27"/>
      <c r="J48" s="27"/>
    </row>
    <row r="51" spans="1:10" x14ac:dyDescent="0.25">
      <c r="A51" s="63" t="s">
        <v>133</v>
      </c>
      <c r="B51" s="27"/>
      <c r="C51" s="27"/>
      <c r="D51" s="27"/>
      <c r="E51" s="54"/>
      <c r="F51" s="27"/>
      <c r="G51" s="27"/>
      <c r="H51" s="27"/>
      <c r="I51" s="27"/>
      <c r="J51" s="27"/>
    </row>
    <row r="53" spans="1:10" x14ac:dyDescent="0.25">
      <c r="A53" s="63" t="s">
        <v>134</v>
      </c>
      <c r="B53" s="27"/>
      <c r="C53" s="27"/>
      <c r="D53" s="27"/>
      <c r="E53" s="54"/>
      <c r="F53" s="27"/>
      <c r="G53" s="27"/>
      <c r="H53" s="27"/>
      <c r="I53" s="27"/>
      <c r="J53" s="27"/>
    </row>
    <row r="100" spans="1:1" ht="15.75" x14ac:dyDescent="0.25">
      <c r="A100" t="s">
        <v>135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2025-02-25T06:37:14Z</dcterms:modified>
</cp:coreProperties>
</file>