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Rinkos konsultacijos\"/>
    </mc:Choice>
  </mc:AlternateContent>
  <xr:revisionPtr revIDLastSave="0" documentId="8_{DC338D0F-52E4-4A4D-BA6C-40A851A352D6}" xr6:coauthVersionLast="47" xr6:coauthVersionMax="47" xr10:uidLastSave="{00000000-0000-0000-0000-000000000000}"/>
  <bookViews>
    <workbookView xWindow="28680" yWindow="-120" windowWidth="29040" windowHeight="15720" firstSheet="8" activeTab="17" xr2:uid="{5483DBAB-F8D9-4D07-8840-AC47F9C153B4}"/>
  </bookViews>
  <sheets>
    <sheet name="Pasiūlymas" sheetId="1" r:id="rId1"/>
    <sheet name="Subtiekėjai ir priedai" sheetId="2" r:id="rId2"/>
    <sheet name="Specialieji reikalavimai" sheetId="9" r:id="rId3"/>
    <sheet name="SPECIAL REQUIREMENTS" sheetId="28" r:id="rId4"/>
    <sheet name="TS1" sheetId="3" r:id="rId5"/>
    <sheet name="Pasiūlymų vertinimas_TS1" sheetId="19" r:id="rId6"/>
    <sheet name="TS2" sheetId="14" r:id="rId7"/>
    <sheet name="Pasiūlymų vertinimas_TS2" sheetId="20" r:id="rId8"/>
    <sheet name="TS3" sheetId="18" r:id="rId9"/>
    <sheet name="TS4" sheetId="21" r:id="rId10"/>
    <sheet name="Pasiūlymų vertinimas_TS4" sheetId="22" r:id="rId11"/>
    <sheet name="TS5" sheetId="23" r:id="rId12"/>
    <sheet name="TS6" sheetId="24" r:id="rId13"/>
    <sheet name="TS7" sheetId="25" r:id="rId14"/>
    <sheet name="Pasiūlymų vertinimas_TS7" sheetId="26" r:id="rId15"/>
    <sheet name="TS8" sheetId="27" r:id="rId16"/>
    <sheet name="Pasiūlymų vertinimas_TS8" sheetId="29" r:id="rId17"/>
    <sheet name="TS9" sheetId="30" r:id="rId18"/>
    <sheet name="Sheet6" sheetId="8" state="hidden"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0" l="1"/>
  <c r="D15" i="30" l="1"/>
  <c r="D16" i="30" l="1"/>
  <c r="D17" i="30" s="1"/>
  <c r="A2" i="27"/>
  <c r="D20" i="27"/>
  <c r="A2" i="25"/>
  <c r="A2" i="24"/>
  <c r="D21" i="27" l="1"/>
  <c r="D22" i="27" s="1"/>
  <c r="D17" i="25"/>
  <c r="D18" i="25" l="1"/>
  <c r="D19" i="25" s="1"/>
  <c r="D17" i="24"/>
  <c r="A2" i="23"/>
  <c r="D18" i="24" l="1"/>
  <c r="D19" i="24" s="1"/>
  <c r="D22" i="23"/>
  <c r="D23" i="23" l="1"/>
  <c r="D24" i="23" s="1"/>
  <c r="A2" i="21"/>
  <c r="D15" i="21" l="1"/>
  <c r="D16" i="21" l="1"/>
  <c r="D17" i="21" s="1"/>
  <c r="A2" i="18"/>
  <c r="D19" i="18"/>
  <c r="D20" i="18" s="1"/>
  <c r="D21" i="18" s="1"/>
  <c r="A2" i="14" l="1"/>
  <c r="D27" i="14"/>
  <c r="D28" i="14" l="1"/>
  <c r="D29" i="14" s="1"/>
  <c r="A2" i="3" l="1"/>
  <c r="D20" i="3" l="1"/>
  <c r="D21" i="3" s="1"/>
  <c r="D22" i="3" s="1"/>
</calcChain>
</file>

<file path=xl/sharedStrings.xml><?xml version="1.0" encoding="utf-8"?>
<sst xmlns="http://schemas.openxmlformats.org/spreadsheetml/2006/main" count="742" uniqueCount="386">
  <si>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</si>
  <si>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</si>
  <si>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</si>
  <si>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</si>
  <si>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</si>
  <si>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</si>
  <si>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</si>
  <si>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</si>
  <si>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</si>
  <si>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</si>
  <si>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</si>
  <si>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</si>
  <si>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</si>
  <si>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</si>
  <si>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</si>
  <si>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</si>
  <si>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</si>
  <si>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</si>
  <si>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</si>
  <si>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</si>
  <si>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</si>
  <si>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</si>
  <si>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</si>
  <si>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</si>
  <si>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</si>
  <si>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</si>
  <si>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</si>
  <si>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</si>
  <si>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</si>
  <si>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</si>
  <si>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</si>
  <si>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</si>
  <si>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</si>
  <si>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</si>
  <si>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</si>
  <si>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</si>
  <si>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</si>
  <si>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</si>
  <si>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5405 2021-04-25 16:38:02</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</si>
  <si>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</si>
  <si>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</si>
  <si>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</si>
  <si>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</si>
  <si>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</si>
  <si>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</si>
  <si>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</si>
  <si>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</si>
  <si>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</si>
  <si>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</si>
  <si>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</si>
  <si>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</si>
  <si>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</si>
  <si>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</si>
  <si>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</si>
  <si>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</si>
  <si>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</si>
  <si>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</si>
  <si>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</si>
  <si>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</si>
  <si>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</si>
  <si>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</si>
  <si>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</si>
  <si>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</si>
  <si>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</si>
  <si>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</si>
  <si>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</si>
  <si>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</si>
  <si>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</si>
  <si>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</si>
  <si>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</si>
  <si>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</si>
  <si>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</si>
  <si>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</si>
  <si>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</si>
  <si>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Komplektacija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</si>
  <si>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</si>
  <si>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</si>
  <si>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</si>
  <si>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Paskirtis</t>
  </si>
  <si>
    <t>1</t>
  </si>
  <si>
    <t>2</t>
  </si>
  <si>
    <t>3</t>
  </si>
  <si>
    <t>4</t>
  </si>
  <si>
    <t>5</t>
  </si>
  <si>
    <t>6</t>
  </si>
  <si>
    <t>7</t>
  </si>
  <si>
    <t>8</t>
  </si>
  <si>
    <t>Valdymas</t>
  </si>
  <si>
    <t>9</t>
  </si>
  <si>
    <t>10</t>
  </si>
  <si>
    <t>11</t>
  </si>
  <si>
    <t>12</t>
  </si>
  <si>
    <t>13</t>
  </si>
  <si>
    <t>14</t>
  </si>
  <si>
    <t>15</t>
  </si>
  <si>
    <t>16</t>
  </si>
  <si>
    <t>17</t>
  </si>
  <si>
    <t>18</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</si>
  <si>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</si>
  <si>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serveriams ir visai periferinei įrangai (klaviatūra, pelė, spausdintuvas, nepertraukiamos el. srovės šaltinis ir kt.), t.y. Tiekėjas neprivalo būti siūlomų kompiuterių, serverių ir visos periferinės įrangos gamintojas arba būti oficialus šios įrangos gamintojų įgaliotasis atstovas, bei neprivalo turėti rašytinio susitarimo su minėtos siūlomos įrangos įgaliotuoju atstovu dėl prekybos. </t>
  </si>
  <si>
    <t>1.  24 mėn.</t>
  </si>
  <si>
    <t>2. Serviso dokumentacija lietuvių arba anglų kalba.</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</si>
  <si>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</si>
  <si>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</si>
  <si>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Matuojamos ląstelės</t>
  </si>
  <si>
    <t>Instrumentas turi būti tinkamas periferinio kraujo vienbranduolių ląstelių, T limfocitų, pirminių ląstelių matavimui</t>
  </si>
  <si>
    <t>Matavimo rezultatai</t>
  </si>
  <si>
    <t>Instrumentas geba automatizuotai matuoti žmogaus ląstelių skaičių ir gyvybingumą</t>
  </si>
  <si>
    <t>Matavimui reikalingas mėginio kiekis</t>
  </si>
  <si>
    <r>
      <t xml:space="preserve">Ne daugiau kaip 100 </t>
    </r>
    <r>
      <rPr>
        <sz val="12"/>
        <color rgb="FF000000"/>
        <rFont val="Calibri"/>
        <family val="2"/>
        <charset val="186"/>
      </rPr>
      <t>μ</t>
    </r>
    <r>
      <rPr>
        <sz val="14.4"/>
        <color rgb="FF000000"/>
        <rFont val="Times New Roman"/>
        <family val="1"/>
        <charset val="186"/>
      </rPr>
      <t>l</t>
    </r>
  </si>
  <si>
    <t>Duomenų formatai</t>
  </si>
  <si>
    <t>Rezultatai eksportuojami šiais formatais: .pdf ir .csv (arba lygiaverčiais)</t>
  </si>
  <si>
    <t>Komplektacijoje turi būti visa įranga, reikalinga ląstelių skaičiaus ir gyvybingumo nustatymui, įskaitant su prietaisu suderinamą kompiuterį (jei jis yra būtinas) instaliavimo ir veikimo kvalifikavimui reikalingos priemonės, 21 CFR Part 11 standartą atitinkanti programinė įranga.</t>
  </si>
  <si>
    <t>Vienkartinės priemonės</t>
  </si>
  <si>
    <t>Jeigu matavimams būtina vienkartinė tara, komplektacijoje turi būti pateikiama ne mažiau nei 100 vienkartinių vienetų mėginių matavimams.</t>
  </si>
  <si>
    <t>Prekės maitinimas</t>
  </si>
  <si>
    <t>Prekės maitinimo šaltinis turi atitikti Lietuvoje naudojamus elektros tinklo standartus</t>
  </si>
  <si>
    <t>Garantija</t>
  </si>
  <si>
    <t>Įrangai suteikiama bent 2 metų garantija</t>
  </si>
  <si>
    <t>Programinė įranga</t>
  </si>
  <si>
    <t>Turi atitikti 21 CFR Part 11/GMP reikalavimus.</t>
  </si>
  <si>
    <t>Patikra</t>
  </si>
  <si>
    <t>Turi būti atliekamas IQ/OQ ir pateikiami IQ/OQ protokolai per ne ilgesnį laikotarpį, nei 2 savaites nuo kvalifikavimo atlikimo. Priėmimo-perdavimo aktas pasirašomas tik po to, kai pristatomi pasirašyti IQ/OQ protokolai.</t>
  </si>
  <si>
    <t>PASIŪLYMŲ VERTINIMAS</t>
  </si>
  <si>
    <r>
      <t xml:space="preserve">1. Perkančiosios organizacijos neatmesti pasiūlymai vertinami taikant ekonomiškai naudingiausio pasiūlymo vertinimo kriterijus, kai vertinama </t>
    </r>
    <r>
      <rPr>
        <b/>
        <sz val="12"/>
        <color theme="1"/>
        <rFont val="Times New Roman"/>
        <family val="1"/>
        <charset val="186"/>
      </rPr>
      <t>kaina ir kokybė.</t>
    </r>
  </si>
  <si>
    <t>2. Ekonomiškai naudingiausias pasiūlymas – tai pasiūlymas, kurio balų suma, apskaičiuota pagal toliau nustatytus pasiūlymų vertinimo kriterijus ir sąlygas, yra didžiausia.</t>
  </si>
  <si>
    <t>Numatytų vertinimo kriterijų lyginamieji svoriai:</t>
  </si>
  <si>
    <t>1) Kaina (K) – 60;</t>
  </si>
  <si>
    <t>2) Techniniai pranašumai (T) – 40;</t>
  </si>
  <si>
    <t>Vertinimo kriterijai ir jų parametrų lyginamieji svoriai:</t>
  </si>
  <si>
    <t>Vertinimo kriterijai</t>
  </si>
  <si>
    <t>Parametro lyginamasis svoris</t>
  </si>
  <si>
    <t>Lyginamasis svoris ekonominio naudingumo įvertinime</t>
  </si>
  <si>
    <t>Kaina (K)</t>
  </si>
  <si>
    <t>X=60</t>
  </si>
  <si>
    <t>Techniniai pranašumai (T)</t>
  </si>
  <si>
    <t>Y=40</t>
  </si>
  <si>
    <t>yra/nėra</t>
  </si>
  <si>
    <t>T1</t>
  </si>
  <si>
    <t>Analizės laikas mėginiui ne ilgesnis kaip 30 sekundžių</t>
  </si>
  <si>
    <t>Statinis:
(yra/nėra)</t>
  </si>
  <si>
    <r>
      <t>L</t>
    </r>
    <r>
      <rPr>
        <vertAlign val="subscript"/>
        <sz val="12"/>
        <rFont val="Times New Roman"/>
        <family val="1"/>
        <charset val="186"/>
      </rPr>
      <t>1</t>
    </r>
    <r>
      <rPr>
        <sz val="12"/>
        <rFont val="Times New Roman"/>
        <family val="1"/>
        <charset val="186"/>
      </rPr>
      <t xml:space="preserve"> = 0,10</t>
    </r>
  </si>
  <si>
    <t>T2</t>
  </si>
  <si>
    <r>
      <t>L</t>
    </r>
    <r>
      <rPr>
        <vertAlign val="subscript"/>
        <sz val="12"/>
        <color rgb="FF000000"/>
        <rFont val="Times New Roman"/>
        <family val="1"/>
      </rPr>
      <t>2</t>
    </r>
    <r>
      <rPr>
        <sz val="12"/>
        <color rgb="FF000000"/>
        <rFont val="Times New Roman"/>
        <family val="1"/>
      </rPr>
      <t xml:space="preserve"> = 0,05</t>
    </r>
  </si>
  <si>
    <t>T3</t>
  </si>
  <si>
    <t>Ląstelių skaičius išmatuojamas ne siauresniame kaip 5x10e4 - 1x10e7 ląstelių/ml koncentracijos intervale</t>
  </si>
  <si>
    <r>
      <t>L</t>
    </r>
    <r>
      <rPr>
        <vertAlign val="subscript"/>
        <sz val="12"/>
        <color rgb="FF000000"/>
        <rFont val="Times New Roman"/>
        <family val="1"/>
      </rPr>
      <t>3</t>
    </r>
    <r>
      <rPr>
        <sz val="12"/>
        <color rgb="FF000000"/>
        <rFont val="Times New Roman"/>
        <family val="1"/>
      </rPr>
      <t xml:space="preserve"> = 0,05</t>
    </r>
  </si>
  <si>
    <t>T4</t>
  </si>
  <si>
    <t>Mėginių matavimas ir dažymas atliekamas pilnai uždaroje vienkartinėje taroje, apsaugojančioje nuo mėginio išsiliejimo. Kiekvienos vienkartinės taros tūris turi būti sukalibruotas, kiekviena vienkartinė tara turi būti užpildyta reikiamu tūriu dažo</t>
  </si>
  <si>
    <t>T5</t>
  </si>
  <si>
    <t>Sistema turi naudoti vieną universalų protokolą, kuris tiktų visų tipų ląstelėms, nepriklausomai nuo ląstelių morfologijos, RBC, magnetinių dalelių ar ląstelių nuolaužų buvimo mėginyje. Matavimas turi būti atliekamas automatiškai ir neturi reikėti atlikti jokių papildomų mechaninių ar programinių koregavimo veiksmų.</t>
  </si>
  <si>
    <r>
      <t>L</t>
    </r>
    <r>
      <rPr>
        <vertAlign val="subscript"/>
        <sz val="12"/>
        <color rgb="FF000000"/>
        <rFont val="Times New Roman"/>
        <family val="1"/>
      </rPr>
      <t>5</t>
    </r>
    <r>
      <rPr>
        <sz val="12"/>
        <color rgb="FF000000"/>
        <rFont val="Times New Roman"/>
        <family val="1"/>
      </rPr>
      <t xml:space="preserve"> = 0,30</t>
    </r>
  </si>
  <si>
    <t>T6</t>
  </si>
  <si>
    <r>
      <t>L</t>
    </r>
    <r>
      <rPr>
        <vertAlign val="subscript"/>
        <sz val="12"/>
        <rFont val="Times New Roman"/>
        <family val="1"/>
        <charset val="186"/>
      </rPr>
      <t>6</t>
    </r>
    <r>
      <rPr>
        <sz val="12"/>
        <rFont val="Times New Roman"/>
        <family val="1"/>
        <charset val="186"/>
      </rPr>
      <t xml:space="preserve"> = 0,10</t>
    </r>
  </si>
  <si>
    <t>T7</t>
  </si>
  <si>
    <r>
      <t>L</t>
    </r>
    <r>
      <rPr>
        <vertAlign val="subscript"/>
        <sz val="12"/>
        <color rgb="FF000000"/>
        <rFont val="Times New Roman"/>
        <family val="1"/>
      </rPr>
      <t>7</t>
    </r>
    <r>
      <rPr>
        <sz val="12"/>
        <color rgb="FF000000"/>
        <rFont val="Times New Roman"/>
        <family val="1"/>
      </rPr>
      <t xml:space="preserve"> = 0,10</t>
    </r>
  </si>
  <si>
    <t>Pasiūlymo ekonominio naudingumo (kainos ir kokybės santykio) apskaičiavimo tvarka (formulė) yra pateikiama žemiau:</t>
  </si>
  <si>
    <t>1. Pasiūlymo ekonominis naudingumas (E) apskaičiuojamas sudedant tiekėjo pasiūlymo kainos (K) ir techninių pranašumų (T) balus:</t>
  </si>
  <si>
    <t>E = K + T</t>
  </si>
  <si>
    <t>2. Pasiūlymo kainos (K) balai apskaičiuojami mažiausios pasiūlytos kainos (Kmin) ir vertinamo pasiūlymo kainos (Kv) santykį padauginant iš kainos lyginamojo svorio (X):</t>
  </si>
  <si>
    <t>3. Kadangi siūlomo objekto T1-T7 techniniai parametrai neturi skaitinių išraiškų (yra arba nėra), todėl parametrų įvertinimas apskaičiuojamas pagal metodiką:</t>
  </si>
  <si>
    <t>Techninių pranašumų (T) balai apskaičiuojami visų techninių kriterijų parametrų įvertinimų sumą padauginant iš techninių pranašumų lyginamojo svorio (Y):</t>
  </si>
  <si>
    <t>Matavimui naudojama ne mažiau kaip dviejų dažų kombinacija</t>
  </si>
  <si>
    <t>Turi būti automatinė duomenų kokybės patikra</t>
  </si>
  <si>
    <t>Prietaisas įvertina ląstelių nuolaužų (debrio) santykinę koncentraciją mėginyje</t>
  </si>
  <si>
    <r>
      <t>L</t>
    </r>
    <r>
      <rPr>
        <vertAlign val="subscript"/>
        <sz val="12"/>
        <color rgb="FF000000"/>
        <rFont val="Times New Roman"/>
        <family val="1"/>
      </rPr>
      <t>4</t>
    </r>
    <r>
      <rPr>
        <sz val="12"/>
        <color rgb="FF000000"/>
        <rFont val="Times New Roman"/>
        <family val="1"/>
      </rPr>
      <t xml:space="preserve"> = 0,30</t>
    </r>
  </si>
  <si>
    <t>Jei siūlomas objektas turi nurodytą pranašumą gauna maksimalų balų skaičių pagal lyginamąjį svorį: T1 = L1 = 0.10, T2 = L2 = 0.05, T3 = L3 = 0.05, T4 = L4 = 0.30, T5 = L5 = 0.30, T6 = L6 = 0.10, T7 = L7 = 0.10. Jei siūlomas objektas neturi nurodyto pranašumo gauna 0 balų: T1 = L1 = 0, T2 = L2 = 0, T3 = L3 = 0, T4 = L4 = 0, T5 = L5 = 0, T6 = L6 = 0, T7 = L7 = 0.</t>
  </si>
  <si>
    <t>1 pirkimo objekto dalis. Automatinis ląstelių skaičiuoklis</t>
  </si>
  <si>
    <t>2 pirkimo objekto dalis. Fluorescensinis ląstelių skaičiuoklis</t>
  </si>
  <si>
    <t>Matavimams atlikti naudojamos vienkartinės plokštelės. Komplektacijoje turi būti pateikiama vienkartinių priemonių, kurių užtenka ne mažiau nei 500 mėginių matavimų.</t>
  </si>
  <si>
    <t>Kamera</t>
  </si>
  <si>
    <t>Optinis didinimas ne mažiau kaip 2,5 karto</t>
  </si>
  <si>
    <t>Kanalai</t>
  </si>
  <si>
    <t>Prietaisas turi šviesos lauko (angl. bright field) ir ne mažiau nei 2 fluorescenisnius kanalus</t>
  </si>
  <si>
    <t>Fluorescencijos kanalai</t>
  </si>
  <si>
    <t>Įrenginys turi ne mažiau kaip du fluorescencijos kanalus, kurių sužadinimo ir emisijos  intervalai atitinka GFP (žalias fluorescuojantis baltymas) ir PI (propidžio jodido) fluoroforų sužadinimo ir emisijos  intervalus</t>
  </si>
  <si>
    <t>Mėginio charakteristikos</t>
  </si>
  <si>
    <t>Skaičiuojamų ląstelių dydis intervale ne mažesniame nei 5 µm - 60 µm, galima matuoti ląstelių koncentracija intervale ne mažesniame nei 1x10^5 - 1x10^7 ląstelių⁄mL</t>
  </si>
  <si>
    <t>Vienam matavimui reikalingas mėginio tūris</t>
  </si>
  <si>
    <t>Ne daugiau nei 10 μL</t>
  </si>
  <si>
    <t>Vieno mėginio matavimo laikas</t>
  </si>
  <si>
    <t>Ne ilgiau nei 30 s</t>
  </si>
  <si>
    <t>Spalvotu, liečiamu, prietaise integruotu ekranu</t>
  </si>
  <si>
    <t>Fokusavimas</t>
  </si>
  <si>
    <t>Įrenginys turi automatinio fokusavimo funkciją visuose kanaluose</t>
  </si>
  <si>
    <t>Rezultatai</t>
  </si>
  <si>
    <t>Po matavimo turi būti pateikiama bendra koncentracija, gyvų ląstelių koncentracija, bei procentinė gyvų ląstelių dalis</t>
  </si>
  <si>
    <t>Ląstelių žymėjimas</t>
  </si>
  <si>
    <t xml:space="preserve">Kiekviena suskaičiuota ląstelė turi būti pažymėta arba apibraukta atitinkama spalva. Gyvos ląstelės turi būti pažymimos viena spalva, o negyvos – kita spalva. </t>
  </si>
  <si>
    <t>Protokolai</t>
  </si>
  <si>
    <t>Prietaisas  turi turėti  ne mažiau kaip dvi USB jungtis</t>
  </si>
  <si>
    <t>Prietaisui turi būti atliekamas IQ/OQ pagal gamintojo reikalavimus ir pateikiami IQ/OQ protokolai per ne ilgesnį laikotarpį, nei 2 savaites nuo kvalifikavimo atlikimo. Priėmimo-perdavimo aktas pasirašomas tik po to, kai pristatomi pasirašyti IQ/OQ protokolai.</t>
  </si>
  <si>
    <t>Duomenų formatai (arba lygiaverčiai)</t>
  </si>
  <si>
    <t>Išorinės jungtys (arba lygiavertės)</t>
  </si>
  <si>
    <t>10.</t>
  </si>
  <si>
    <t>Prekių maitinimo šaltinis turi atitikti Lietuvoje naudojamus elektros tinklo standartus.</t>
  </si>
  <si>
    <t>Kuriami ir išsaugomi nauji protokolai</t>
  </si>
  <si>
    <t>Yra galimybė išsaugoti rezultatus ne mažiau nei trimis formatais: 
1) Ląstelių paveikslą PNG formatu,
2) Statistinius rezultatus CSV formatu,
3) Bendrą rezultatų ataskaitą PDF formatu.</t>
  </si>
  <si>
    <t>Ląstelių skaičiavimas, gyvybingumo vertinimas ir fluorescencinė ląstelių analizė</t>
  </si>
  <si>
    <t>Atitinka 21 CFR Part 11 reikalavimus (arba lygiavertį)</t>
  </si>
  <si>
    <t>Galimybė matavimams naudoti ne tik vienkartines priemones, bet ir daugiakartinę priemonę. Jei matavimo būdo pakeitimui reikalingos papildomos dalys, jos yra komplektacijoje.</t>
  </si>
  <si>
    <r>
      <t>L</t>
    </r>
    <r>
      <rPr>
        <vertAlign val="subscript"/>
        <sz val="12"/>
        <rFont val="Times New Roman"/>
        <family val="1"/>
        <charset val="186"/>
      </rPr>
      <t>1</t>
    </r>
    <r>
      <rPr>
        <sz val="12"/>
        <rFont val="Times New Roman"/>
        <family val="1"/>
        <charset val="186"/>
      </rPr>
      <t xml:space="preserve"> = 0,40</t>
    </r>
  </si>
  <si>
    <t xml:space="preserve">Galimybė pakeisti arba papildomai įdėti papildomus fluorescencijos analizės optinius modulius. Yra ne mažiau nei 5 modulių pasirinkimai, kurių sužadinimo ir emisijos  intervalai yra kitokie nei GFP (žalias fluorescuojantis baltymas) ir PI (propidžio jodidas) fluoroforų sužadinimo ir emisijos intervalai. Modulius gali pakeisti pats naudotojas, o pokytį įrenginys atpažįsta automatiškai. </t>
  </si>
  <si>
    <r>
      <t>L</t>
    </r>
    <r>
      <rPr>
        <vertAlign val="subscript"/>
        <sz val="12"/>
        <rFont val="Times New Roman"/>
        <family val="1"/>
        <charset val="186"/>
      </rPr>
      <t>2</t>
    </r>
    <r>
      <rPr>
        <sz val="12"/>
        <rFont val="Times New Roman"/>
        <family val="1"/>
        <charset val="186"/>
      </rPr>
      <t xml:space="preserve"> = 0,40</t>
    </r>
  </si>
  <si>
    <t>Automatinis ląstelių praskiedimo ir persėjimo skaičiavimas</t>
  </si>
  <si>
    <r>
      <t>L</t>
    </r>
    <r>
      <rPr>
        <vertAlign val="subscript"/>
        <sz val="12"/>
        <rFont val="Times New Roman"/>
        <family val="1"/>
        <charset val="186"/>
      </rPr>
      <t>3</t>
    </r>
    <r>
      <rPr>
        <sz val="12"/>
        <rFont val="Times New Roman"/>
        <family val="1"/>
        <charset val="186"/>
      </rPr>
      <t xml:space="preserve"> = 0,10</t>
    </r>
  </si>
  <si>
    <t xml:space="preserve">Po suskaičiavimo yra galimybė keisti objektų dydžio  ir apvalumo parametrus. Keičiant parametrus automatiškai realiu laiku perskaičiuojamas analizės rezultatas. </t>
  </si>
  <si>
    <r>
      <t>L</t>
    </r>
    <r>
      <rPr>
        <vertAlign val="subscript"/>
        <sz val="12"/>
        <rFont val="Times New Roman"/>
        <family val="1"/>
        <charset val="186"/>
      </rPr>
      <t>4</t>
    </r>
    <r>
      <rPr>
        <sz val="12"/>
        <rFont val="Times New Roman"/>
        <family val="1"/>
        <charset val="186"/>
      </rPr>
      <t xml:space="preserve"> = 0,10</t>
    </r>
  </si>
  <si>
    <t>3. Kadangi siūlomo objekto T1-T4 techniniai parametrai neturi skaitinių išraiškų (yra arba nėra), todėl parametrų įvertinimas apskaičiuojamas pagal metodiką:</t>
  </si>
  <si>
    <t>Jei siūlomas objektas turi nurodytą pranašumą gauna maksimalų balų skaičių pagal lyginamąjį svorį: T1 = L1 = 0.40, T2 = L2 = 0.40, T3 = L3 = 0.10, T4 = L4 = 0.10. Jei siūlomas objektas neturi nurodyto pranašumo gauna 0 balų: T1 = L1 = 0, T2 = L2 = 0, T3 = L3 = 0, T4 = L4 = 0.</t>
  </si>
  <si>
    <t>3 pirkimo objekto dalis. Inkubatorius su orbitine purtykle</t>
  </si>
  <si>
    <t>Mikroorganizmų ir ląstelių kultivacija</t>
  </si>
  <si>
    <t>Vidinė kamera</t>
  </si>
  <si>
    <t>Temperatūra</t>
  </si>
  <si>
    <t>Purtyklės greitis</t>
  </si>
  <si>
    <t>Purtyklės orbita</t>
  </si>
  <si>
    <t>Ekranas</t>
  </si>
  <si>
    <t>LCD ekranas, ekrane matoma bent tokia informacija: veikimo laikas, greitis ir temperatūra</t>
  </si>
  <si>
    <t>Inkubacijos laikas</t>
  </si>
  <si>
    <t>Laikmačio garsinis signalas</t>
  </si>
  <si>
    <t>Komplektakcijoje yra visi priedai, reikalingi ne mažiau nei 4 vnt. 250 ml kolbų įtvirtinti</t>
  </si>
  <si>
    <t>Būtina</t>
  </si>
  <si>
    <t>20 mm +/- 5 %</t>
  </si>
  <si>
    <t>Galima nustatyti purtyklės greitį intervale ne siauresniame nei 50–250 rpm diapazone (angl. RPM-revolutions per minute)</t>
  </si>
  <si>
    <t>Galima nustatyti temperatūrą intervale ne siauresniame nei +25°C – +65°C</t>
  </si>
  <si>
    <t>Pagaminta iš nerūdijančio plieno arba lygiavertės medžiagos</t>
  </si>
  <si>
    <t>Galima nustatyti inkubacijos laiką intervale ne siauresniame nei 1 min – 96 val</t>
  </si>
  <si>
    <t>4 pirkimo objekto dalis. Įrenginys krioprezervuotų ląstelių maišeliuose atšildymui</t>
  </si>
  <si>
    <t>Krioprezervatuotų ląstelių maišeliuose atšildymas</t>
  </si>
  <si>
    <t>Šildymo principas</t>
  </si>
  <si>
    <t>Šildymo metu nėra tiesioginio kontakto su vandeniu</t>
  </si>
  <si>
    <t>Ląstelių tūris</t>
  </si>
  <si>
    <t xml:space="preserve">Galima atšildyti maišelius, kurių tūris bent iki 250 ml </t>
  </si>
  <si>
    <t>Pragramų nustatymai</t>
  </si>
  <si>
    <t>Barkodų skaitytuvas</t>
  </si>
  <si>
    <r>
      <t xml:space="preserve">Galimybė keisti temperatūrą intervale ne mažesniame nei 37 </t>
    </r>
    <r>
      <rPr>
        <sz val="12"/>
        <color theme="1"/>
        <rFont val="Calibri"/>
        <family val="2"/>
      </rPr>
      <t>°</t>
    </r>
    <r>
      <rPr>
        <sz val="12"/>
        <color theme="1"/>
        <rFont val="Times New Roman"/>
        <family val="1"/>
        <charset val="186"/>
      </rPr>
      <t>C - 45 °C</t>
    </r>
  </si>
  <si>
    <r>
      <t>L</t>
    </r>
    <r>
      <rPr>
        <vertAlign val="subscript"/>
        <sz val="12"/>
        <color theme="1"/>
        <rFont val="Times New Roman"/>
        <family val="1"/>
        <charset val="186"/>
      </rPr>
      <t>1</t>
    </r>
    <r>
      <rPr>
        <sz val="12"/>
        <color theme="1"/>
        <rFont val="Times New Roman"/>
        <family val="1"/>
        <charset val="186"/>
      </rPr>
      <t xml:space="preserve"> = 0,25</t>
    </r>
  </si>
  <si>
    <t>Yra specializuotos šildymo programos kraujo ir plazmos atšildymui</t>
  </si>
  <si>
    <r>
      <t>L</t>
    </r>
    <r>
      <rPr>
        <vertAlign val="subscript"/>
        <sz val="12"/>
        <color theme="1"/>
        <rFont val="Times New Roman"/>
        <family val="1"/>
        <charset val="186"/>
      </rPr>
      <t>2</t>
    </r>
    <r>
      <rPr>
        <sz val="12"/>
        <color theme="1"/>
        <rFont val="Times New Roman"/>
        <family val="1"/>
        <charset val="186"/>
      </rPr>
      <t xml:space="preserve"> = 0,25</t>
    </r>
  </si>
  <si>
    <t>Vienu metu galima atšildyti ne mažiau nei 3 vnt. 500 ml tūrio maišelius</t>
  </si>
  <si>
    <r>
      <t>L</t>
    </r>
    <r>
      <rPr>
        <vertAlign val="subscript"/>
        <sz val="12"/>
        <color theme="1"/>
        <rFont val="Times New Roman"/>
        <family val="1"/>
        <charset val="186"/>
      </rPr>
      <t>3</t>
    </r>
    <r>
      <rPr>
        <sz val="12"/>
        <color theme="1"/>
        <rFont val="Times New Roman"/>
        <family val="1"/>
        <charset val="186"/>
      </rPr>
      <t xml:space="preserve"> = 0,50</t>
    </r>
  </si>
  <si>
    <t>Jei siūlomas objektas turi nurodytą pranašumą gauna maksimalų balų skaičių pagal lyginamąjį svorį: T1 = L1 = 0.25, T2 = L2 = 0.25, T3 = L3 = 0.50. Jei siūlomas objektas neturi nurodyto pranašumo gauna 0 balų: T1 = L1 = 0, T2 = L2 = 0, T3 = L3 = 0.</t>
  </si>
  <si>
    <t>Prie įrenginio prijungiamas barkodų skaitytuvas</t>
  </si>
  <si>
    <t>Turi būti redaguojami atšildymo programų nustatymai</t>
  </si>
  <si>
    <t>5 pirkimo objekto dalis. Kvalifikuota endotoksino nustatymo įranga</t>
  </si>
  <si>
    <t>Aprašymas/Product description</t>
  </si>
  <si>
    <t>Kvalifikuota endotoksino nustatymo įranga / Qualified endotoxin detection device</t>
  </si>
  <si>
    <t>Paskirtis/Purpose</t>
  </si>
  <si>
    <t>Paskirtis - atlikti kinetinį chromogeninį tyrimą endotoksinų nustatymui mėginyje naudojant vienkartines reagentų kasetes / Purpose - The device intended to perform a kinetic chromogenic test for the determination of endotoxins in a sample using disposable reagent cartridges</t>
  </si>
  <si>
    <t>Mėginiai/Samples</t>
  </si>
  <si>
    <t>Mėginiai - ne mažiau nei vienas lizdas, skirtas endotoksino nustatymo juostelei / Samples - At least 1 slot suitable for a disposable reagent cartridge</t>
  </si>
  <si>
    <t>Temperatūros palaikymas/Temperature manitenance</t>
  </si>
  <si>
    <t>Duomenų perdavimo jungtys/Connections for data transfer</t>
  </si>
  <si>
    <t>Duomenų perdavimui skirtos jungtys - ne mažiau kaip: -RJ-45, USB 2,0; WIFI/ Connections for data transfer - At least: RJ-45; USB 2.0; WiFi.</t>
  </si>
  <si>
    <t>Prietaiso valdymas/ Device management</t>
  </si>
  <si>
    <t>Prietaiso valdymas - Lietimui jautriu ekranu. Ekranas turi veikti dirbant su laboratorinėmis pirštinėmis / Device management - Touch screen. Display must work when working with lab gloves.</t>
  </si>
  <si>
    <t>Programinė įranga/Software</t>
  </si>
  <si>
    <t>Vartotojų profilio valdymas - Ne mažiau trys vartotojų valdymo lygiai, kurie atitinka 21 CFR 11 dalies reguliavimą. Būtina slaptažodžio apsauga. / User profile management - At least three levels of user management that comply with 21 CFR Part 11 regulation. Password protection is required.</t>
  </si>
  <si>
    <t>Duomenų analizė/Data analysis</t>
  </si>
  <si>
    <t>Vidinė prietaiso atmintis/Internal memory</t>
  </si>
  <si>
    <t>Vidinė prietaiso atmintis - Ne mažiau nei 16 GB / Internal memory - At least 16 GB</t>
  </si>
  <si>
    <t>Baterijos tarnavimo laikas/Battery life</t>
  </si>
  <si>
    <t>Baterijos tarnavimo laikas - Ne trumpesnis nei 3 valandos po įkrovimo / Battery life - At least 3 hours after full charge</t>
  </si>
  <si>
    <t>Komplektacija/Supplements</t>
  </si>
  <si>
    <t>Komplektacija - Prietaisas komplektuojamas su ne mažiau, kaip:• LAN (tinklo) kabelis (angl. „Ethernet“);• Maitinimo šaltinis;• USB laido adapteris;• Pieštukas, skirtas prietaiso lietimui jautriam ekranui• IQ/OQ/PQ atlikimui skirtas rinkinys / Supplements - The device is equipped with no less than:• LAN (network) cable (Ethernet);• Power source;• USB cable adapter;• A stylus for the touch screen of the device;• Kit for IQ/OQ/PQ qualification.</t>
  </si>
  <si>
    <t>Prietaiso kvalifikavimo darbai/Device qualification</t>
  </si>
  <si>
    <t>Prietaiso kvalifikavimo darbai - Prietaisui turi būti atliktas IQ/OQ/PQ kvalifikavimas / Device qualification - IQ/OQ/PQ qualification must be performed</t>
  </si>
  <si>
    <t>Siūlomos prekės pavadinimas (modelis, konkreti modifikacija), gamintojas, kilmės šalis / Name of the offered product (model, specific modification), manufacturer, country of origin</t>
  </si>
  <si>
    <t>Nurodyti / Specify</t>
  </si>
  <si>
    <t>Temperatūros palaikymas 37 °C +/- 1°C / Temperature maintenance 37 °C ± 1 °C</t>
  </si>
  <si>
    <t>Vartotojas gali stebėti endotoksinų matavimo ir tyrimo priėmimo kriterijus ekrane realiu laiku / Data analysis - The user must be able to monitor endotoxin measurement and test acceptance criteria on the screen in real time.</t>
  </si>
  <si>
    <t>6 pirkimo objekto dalis. Maišyklė su volais</t>
  </si>
  <si>
    <t>Siūbuoja ir ridena (angl. rocking &amp; rolling) ant volų (angl.rolls, rollers) padėtus mėgintuvėlius. Tinkamas kraujo mėginių maišymui.</t>
  </si>
  <si>
    <t>Volų ilgis</t>
  </si>
  <si>
    <t>Ne mažiau nei 13 cm (telpa bent vienas standartinis 50 ml mėgintuvėlis)</t>
  </si>
  <si>
    <t>Ridenimosi greitis</t>
  </si>
  <si>
    <t>Siūbavimo kampas</t>
  </si>
  <si>
    <t>Laikmatis</t>
  </si>
  <si>
    <t>Darbinė temperatūra</t>
  </si>
  <si>
    <t>Maišyklė turi bent 6 volus. Volus esant poreikiui galima nuimti.</t>
  </si>
  <si>
    <t>Yra galimybė nustatyti greitį intervale ne mažesniame nei 10 - 80 rpm (angl. RPM-revolutions per minute). Greitį galima keisti ne didesniu kaip 1 rpm žingsniu.</t>
  </si>
  <si>
    <t>Fiksuotas 3° +/- 10% siūbavimo kampas</t>
  </si>
  <si>
    <t>Yra galimybė nustatyti veikimo laiką, galima pasirinkti laiką intervale ne mažesniame nei 1 minutė - 24 valandos arba yra funkcija nustatyti begalinį veikimą (galima siūlyti vieną iš nurodytų variantų).</t>
  </si>
  <si>
    <t>Intervale ne mažesniame nei +5 – +40 °C</t>
  </si>
  <si>
    <t>7 pirkimo objekto dalis. Mikroplokštelių plovimo prietaisas</t>
  </si>
  <si>
    <t>Tinkamas mikroplokštelių formatas</t>
  </si>
  <si>
    <t>96 ir 384 šulinėlių mikroplokštelės</t>
  </si>
  <si>
    <t>Plovimo buferio talpų skaičius</t>
  </si>
  <si>
    <t>Ne mažiau nei 3 vnt.</t>
  </si>
  <si>
    <t>Talpų tūriai</t>
  </si>
  <si>
    <t>Plovimo tūrių diapazonas</t>
  </si>
  <si>
    <t>Plovimo antgaliai</t>
  </si>
  <si>
    <t>Plovimo antgalis turi būti pritaikytas ne mažiau nei 8 šulinėlių plovimui vienu metu</t>
  </si>
  <si>
    <t>1. 96 šulinėlių mikroplokštelė: ne siauresnis nei 50-800 μl,</t>
  </si>
  <si>
    <t>2. 384 šulinėlių mikroplokštelė: ne siauresnis nei 20-200 μl.</t>
  </si>
  <si>
    <t>1. Plovimo buferio talpos tūris ne mažesnis nei 2 litrai,</t>
  </si>
  <si>
    <t>2. Atliekų talpos tūris ne mažesnis nei 4 litrai.</t>
  </si>
  <si>
    <r>
      <t>L</t>
    </r>
    <r>
      <rPr>
        <vertAlign val="subscript"/>
        <sz val="12"/>
        <color theme="1"/>
        <rFont val="Times New Roman"/>
        <family val="1"/>
        <charset val="186"/>
      </rPr>
      <t>1</t>
    </r>
    <r>
      <rPr>
        <sz val="12"/>
        <color theme="1"/>
        <rFont val="Times New Roman"/>
        <family val="1"/>
        <charset val="186"/>
      </rPr>
      <t xml:space="preserve"> = 0,20</t>
    </r>
  </si>
  <si>
    <r>
      <t>L</t>
    </r>
    <r>
      <rPr>
        <vertAlign val="subscript"/>
        <sz val="12"/>
        <color theme="1"/>
        <rFont val="Times New Roman"/>
        <family val="1"/>
        <charset val="186"/>
      </rPr>
      <t>2</t>
    </r>
    <r>
      <rPr>
        <sz val="12"/>
        <color theme="1"/>
        <rFont val="Times New Roman"/>
        <family val="1"/>
        <charset val="186"/>
      </rPr>
      <t xml:space="preserve"> = 0,20</t>
    </r>
  </si>
  <si>
    <r>
      <t>L</t>
    </r>
    <r>
      <rPr>
        <vertAlign val="subscript"/>
        <sz val="12"/>
        <color theme="1"/>
        <rFont val="Times New Roman"/>
        <family val="1"/>
        <charset val="186"/>
      </rPr>
      <t>3</t>
    </r>
    <r>
      <rPr>
        <sz val="12"/>
        <color theme="1"/>
        <rFont val="Times New Roman"/>
        <family val="1"/>
        <charset val="186"/>
      </rPr>
      <t xml:space="preserve"> = 0,20</t>
    </r>
  </si>
  <si>
    <r>
      <t>L</t>
    </r>
    <r>
      <rPr>
        <vertAlign val="subscript"/>
        <sz val="12"/>
        <color theme="1"/>
        <rFont val="Times New Roman"/>
        <family val="1"/>
        <charset val="186"/>
      </rPr>
      <t>4</t>
    </r>
    <r>
      <rPr>
        <sz val="12"/>
        <color theme="1"/>
        <rFont val="Times New Roman"/>
        <family val="1"/>
        <charset val="186"/>
      </rPr>
      <t xml:space="preserve"> = 0,20</t>
    </r>
  </si>
  <si>
    <r>
      <t>L</t>
    </r>
    <r>
      <rPr>
        <vertAlign val="subscript"/>
        <sz val="12"/>
        <color theme="1"/>
        <rFont val="Times New Roman"/>
        <family val="1"/>
        <charset val="186"/>
      </rPr>
      <t>5</t>
    </r>
    <r>
      <rPr>
        <sz val="12"/>
        <color theme="1"/>
        <rFont val="Times New Roman"/>
        <family val="1"/>
        <charset val="186"/>
      </rPr>
      <t xml:space="preserve"> = 0,20</t>
    </r>
  </si>
  <si>
    <t xml:space="preserve">Spalvotas ekranas
</t>
  </si>
  <si>
    <t xml:space="preserve">Tiek plovimo buferio, tiek atliekų talpose įrengti skysčio lygio davikliai </t>
  </si>
  <si>
    <t>USB jungtis</t>
  </si>
  <si>
    <t xml:space="preserve">Suderinamumas su robotu
</t>
  </si>
  <si>
    <t xml:space="preserve">Mikroplokštelės daviklis, atpažįstantis ar plokštelė yra įstatyta ar ne
</t>
  </si>
  <si>
    <t>Jei siūlomas objektas turi nurodytą pranašumą gauna maksimalų balų skaičių pagal lyginamąjį svorį: T1 = L1 = 0.20, T2 = L2 = 0.20, T3 = L3 = 0.20, T4 = L4 = 0.20, T5 = L5 = 0.20. Jei siūlomas objektas neturi nurodyto pranašumo gauna 0 balų: T1 = L1 = 0, T2 = L2 = 0, T3 = L3 = 0, T4 = L4 = 0, T5 = L5 = 0.</t>
  </si>
  <si>
    <t>1) Kaina (K) – 70;</t>
  </si>
  <si>
    <t>2) Techniniai pranašumai (T) – 30;</t>
  </si>
  <si>
    <t>X=70</t>
  </si>
  <si>
    <t>Y=30</t>
  </si>
  <si>
    <t>8 pirkimo objekto dalis. NKS analizatorius</t>
  </si>
  <si>
    <t>SPECIAL REQUIREMENTS:</t>
  </si>
  <si>
    <t>The supplier must submit documents proving the compliance of the proposed equipment with the quality and technical requirements specified in the technical specification of the procurement documents: the supplier must submit catalogs prepared by the manufacturer and/or descriptions of the technical characteristics of the proposed equipment (if the manufacturer's catalog does not fully reflect the compliance of the proposed equipment with the requirements of the technical specification) (in pdf format ) with a translation into Lithuanian. In these documents, the supplier must graphically indicate (that is, visibly mark - mark in color and/or indicate with arrows, and/or underline) the specific places of the provided documents where the values of the required technical characteristics are described, and record which point of the technical requirements they meet. Also, the supplier must provide links to the manufacturer's website (if any), where the evaluators of the procuring organization could check the authenticity of the data provided (the links must be written in the catalogs or descriptions provided). The procuring organization has the right to demand the submission of originals of catalogs and technical descriptions, and if the supplier does not submit them - to reject the offer.</t>
  </si>
  <si>
    <t>For all specified materials and/or specific names, standards, types, etc. "or equivalent" applies. The supplier offering an equivalent product must prove in his offer by reliable means that the offered product is equivalent and meets the requirements of the technical specification.</t>
  </si>
  <si>
    <t>The offered goods must have a CE certificate or an EC declaration. The supplier must provide a copy of the CE certificate or EC declaration together with the delivered product. When submitting a copy of the EC declaration that the offered product will meet the required standards and regulations necessary for the product class, technical documents justifying the product's compliance with the required standards and regulations are also submitted.</t>
  </si>
  <si>
    <t>The supplier must be the manufacturer of the proposed equipment or an official authorized representative of the manufacturer of the proposed equipment, or must have a written agreement with such an authorized representative for the sale of this equipment and must submit a document confirming this with the proposal. The supplier must have the manufacturer's authorization to perform the installation and warranty service of the proposed equipment or must have a written agreement with another business entity that is authorized by the manufacturer to perform the installation and warranty service of this equipment. The supplier must deliver documents proving that he will execute the purchase agreement with the right to install and provide warranty service together with the goods.</t>
  </si>
  <si>
    <t>Warranty period</t>
  </si>
  <si>
    <r>
      <t xml:space="preserve">1. Not less than </t>
    </r>
    <r>
      <rPr>
        <sz val="12"/>
        <color rgb="FFFF0000"/>
        <rFont val="Times New Roman"/>
        <family val="1"/>
      </rPr>
      <t>12</t>
    </r>
    <r>
      <rPr>
        <sz val="12"/>
        <color theme="1"/>
        <rFont val="Times New Roman"/>
        <family val="1"/>
      </rPr>
      <t xml:space="preserve"> months.</t>
    </r>
  </si>
  <si>
    <t>2. The warranty includes free repairs of the equipment, including the parts and materials required for repairs, as well as free technical maintenance at the periodicity recommended by the manufacturer, including the parts and materials required for technical maintenance. Claims do not apply to non-warranty failure cases where the equipment fails due to the fault of the user.</t>
  </si>
  <si>
    <t>Documentation is provided with the equipment</t>
  </si>
  <si>
    <t>1. Instructions for use in Lithuanian or English,</t>
  </si>
  <si>
    <t>2. Service documentation in Lithuanian or English.</t>
  </si>
  <si>
    <t>3. Compendium of periodically performed technical maintenance (TP) works, with references to the manufacturer's technical operation documents. The regulation also specifies: the periodicity of the TP, work tools, parts and materials needed to perform the TP, and the duration of its work. If the manufacturer does not regulate TP - instead of the regulation, the Supplier submits a certificate that the manufacturer does not provide for TP.</t>
  </si>
  <si>
    <t>4. Cleaning-disinfection instructions, which describe the cleaning-disinfection procedure and periodicity, a detailed list of materials and tools used.</t>
  </si>
  <si>
    <t>Staff training:</t>
  </si>
  <si>
    <t>1. Training for ≥ 3 employees of the Molecular Medicine Department. Duration ≥ 1 academic hour.</t>
  </si>
  <si>
    <t>2. Personnel training is carried out no later than one month from the date of delivery of the equipment</t>
  </si>
  <si>
    <t>Environmental requirements. In order to use less natural resources, the Parties agree not to prepare and use paper documents during the execution of the Agreement. All communications and documentation provided under this Agreement must be made in electronic form and provided via electronic means of communication. In exceptional cases, documents related to the execution of the Agreement may be submitted in paper format, if such format is required by legislation or the Customer indicates such necessity - in this case, recycled paper must be used that meets the minimum environmental protection criteria approved by the Minister of the Environment of the Republic of Lithuania in 2022. December 13 by order no. D1-401 "Regarding the approval of the list of Products for which environmental protection criteria are applicable to public procurement and procurement, the Environmental Protection criteria and the description of the procedure for applying the Environmental Protection criteria that procuring organizations and procuring entities must apply when purchasing goods, services or works.</t>
  </si>
  <si>
    <t xml:space="preserve">Paskirtis </t>
  </si>
  <si>
    <t>Naujos kartos sekoskaitos analizatorius (angl. NGS analyzer)</t>
  </si>
  <si>
    <t>Tipas</t>
  </si>
  <si>
    <t>Stalinio tipo</t>
  </si>
  <si>
    <t>Išoriniai gabaritai</t>
  </si>
  <si>
    <t>Ne didesni kaip 80 x 100 x 80 cm (WxDxH)</t>
  </si>
  <si>
    <t>Nominalus svoris</t>
  </si>
  <si>
    <t>Ne didesnis kaip 160 kg</t>
  </si>
  <si>
    <t>Maksimalus nuskaitomo (sekvenuojamo) DNR bibliotekos fragmento ilgis</t>
  </si>
  <si>
    <t>Ne trumpesnis kaip 2 x 300 bp</t>
  </si>
  <si>
    <t>Maksimali išeiga (Gb)</t>
  </si>
  <si>
    <t>Ne mažiau 30 Gb</t>
  </si>
  <si>
    <t>Maksimalus nuskaitomų (sekvenuojamų) DNR fragmentų skaičius (Max Read)</t>
  </si>
  <si>
    <t>Ne mažiau 100 M</t>
  </si>
  <si>
    <t>Maksimali filtrą praėjusių klasterių išeiga (bazėmis)</t>
  </si>
  <si>
    <t>Ne mažesnė kaip 30 Gb</t>
  </si>
  <si>
    <t>Maksimali filtrą praėjusių klasterių išeiga (fragmentais (angl. reads))</t>
  </si>
  <si>
    <t>Ne mažiauk kaip 100M</t>
  </si>
  <si>
    <t>Sekoskaitos duomenų kokybės įverčiai:</t>
  </si>
  <si>
    <t>1 x 100 bp &gt;=90% bazių ne mažiau kaip Q30
2 x 150 bp &gt;=90% baziių ne mažiau kaip Q30
2 x 300 bp&gt;=80% bazių ne mažiau kaip Q30</t>
  </si>
  <si>
    <t>1) Kaina (K) – 40;</t>
  </si>
  <si>
    <t>2) Techniniai pranašumai (T) – 60;</t>
  </si>
  <si>
    <t>X=40</t>
  </si>
  <si>
    <t>Y=60</t>
  </si>
  <si>
    <t>Maksimalios spartos sekoskaitos protokolas ne ilgesnis kaip 5 val., užtikrinants galimybę dirbti su sugeneruotais sekoskaitos duomenimis tą pačią darbo dieną</t>
  </si>
  <si>
    <t>Sekoskaitos protokolo paruošimo ir paleidimo trukmė ne ilgesnė kaip 30 min., kurioje ne daugiau kaip 5 žingsniai</t>
  </si>
  <si>
    <t>Sekoskaitos trukmės diapazonas dirbant gamintojo sertifikuotas protokolais ~4-15 val.</t>
  </si>
  <si>
    <t>Paruošti naudoti sekoskaitos reagentai, nereikalaujantys atitirpinimo ar kitokio paruošimo bei galimybė juos saugoti kambario temperatūroje</t>
  </si>
  <si>
    <t>Visapusiški pirminės ir antrinės duomenų analizės protokolai pačiame analizatoriuje bei galimybė naudotis nuotoliniais ir gamintojo palaikomais bei sertifikuotais įrankiais debesų kompiuterijos pagalba</t>
  </si>
  <si>
    <t>Galimybė pasirinkti reikiamos išeigos sekoskaitos procesą naudojant specializuotus reagentus be sąnaudinių medžiagų švaistymo diapazone nuo 5M iki 100M</t>
  </si>
  <si>
    <t>Ne trumpesnė kaip 3 metų pratęsta garantija, apimanti remontui reikalingas atsargines dalis, darbą ir logistiką, programinius ir techninius atnaujinimus, nuotolinio profilaktinio monitoringo galimybę</t>
  </si>
  <si>
    <r>
      <t>L</t>
    </r>
    <r>
      <rPr>
        <vertAlign val="subscript"/>
        <sz val="12"/>
        <rFont val="Times New Roman"/>
        <family val="1"/>
      </rPr>
      <t>1</t>
    </r>
    <r>
      <rPr>
        <sz val="12"/>
        <rFont val="Times New Roman"/>
        <family val="1"/>
      </rPr>
      <t xml:space="preserve"> = 0,1</t>
    </r>
  </si>
  <si>
    <r>
      <t>L</t>
    </r>
    <r>
      <rPr>
        <vertAlign val="subscript"/>
        <sz val="12"/>
        <rFont val="Times New Roman"/>
        <family val="1"/>
      </rPr>
      <t>2</t>
    </r>
    <r>
      <rPr>
        <sz val="12"/>
        <rFont val="Times New Roman"/>
        <family val="1"/>
      </rPr>
      <t xml:space="preserve"> = 0,1</t>
    </r>
  </si>
  <si>
    <r>
      <t>L</t>
    </r>
    <r>
      <rPr>
        <vertAlign val="subscript"/>
        <sz val="12"/>
        <rFont val="Times New Roman"/>
        <family val="1"/>
      </rPr>
      <t>3</t>
    </r>
    <r>
      <rPr>
        <sz val="12"/>
        <rFont val="Times New Roman"/>
        <family val="1"/>
      </rPr>
      <t xml:space="preserve"> = 0,1</t>
    </r>
  </si>
  <si>
    <r>
      <t>L</t>
    </r>
    <r>
      <rPr>
        <vertAlign val="subscript"/>
        <sz val="12"/>
        <rFont val="Times New Roman"/>
        <family val="1"/>
      </rPr>
      <t>4</t>
    </r>
    <r>
      <rPr>
        <sz val="12"/>
        <rFont val="Times New Roman"/>
        <family val="1"/>
      </rPr>
      <t xml:space="preserve"> = 0,4</t>
    </r>
  </si>
  <si>
    <r>
      <t>L</t>
    </r>
    <r>
      <rPr>
        <vertAlign val="subscript"/>
        <sz val="12"/>
        <rFont val="Times New Roman"/>
        <family val="1"/>
      </rPr>
      <t>5</t>
    </r>
    <r>
      <rPr>
        <sz val="12"/>
        <rFont val="Times New Roman"/>
        <family val="1"/>
      </rPr>
      <t xml:space="preserve"> = 0,1</t>
    </r>
  </si>
  <si>
    <r>
      <t>L</t>
    </r>
    <r>
      <rPr>
        <vertAlign val="subscript"/>
        <sz val="12"/>
        <rFont val="Times New Roman"/>
        <family val="1"/>
      </rPr>
      <t>6</t>
    </r>
    <r>
      <rPr>
        <sz val="12"/>
        <rFont val="Times New Roman"/>
        <family val="1"/>
      </rPr>
      <t xml:space="preserve"> = 0,1</t>
    </r>
  </si>
  <si>
    <r>
      <t>L</t>
    </r>
    <r>
      <rPr>
        <vertAlign val="subscript"/>
        <sz val="12"/>
        <rFont val="Times New Roman"/>
        <family val="1"/>
      </rPr>
      <t>7</t>
    </r>
    <r>
      <rPr>
        <sz val="12"/>
        <rFont val="Times New Roman"/>
        <family val="1"/>
      </rPr>
      <t xml:space="preserve"> = 0,1</t>
    </r>
  </si>
  <si>
    <t>Įrašyti parametro vertę: yra / nėra</t>
  </si>
  <si>
    <t xml:space="preserve">Įrašyti parametro vertę: yra / nėra	</t>
  </si>
  <si>
    <t>3. Kadangi siūlomo objekto T1-T5 techniniai parametrai neturi skaitinių išraiškų (yra arba nėra), todėl parametrų įvertinimas apskaičiuojamas pagal metodiką:</t>
  </si>
  <si>
    <t>3. Kadangi siūlomo objekto T1-T3 techniniai parametrai neturi skaitinių išraiškų (yra arba nėra), todėl parametrų įvertinimas apskaičiuojamas pagal metodiką:</t>
  </si>
  <si>
    <t>Jei siūlomas objektas turi nurodytą pranašumą gauna maksimalų balų skaičių pagal lyginamąjį svorį: T1 = L1 = 0.10, T2 = L2 = 0.10, T3 = L3 = 0.10, T4 = L4 = 0.40, T5 = L5 = 0.10, T6 = L6 = 0.10, T7 = L7 = 0.10. Jei siūlomas objektas neturi nurodyto pranašumo gauna 0 balų: T1 = L1 = 0, T2 = L2 = 0, T3 = L3 = 0, T4 = L4 = 0, T5 = L5 = 0, T6 = L6 = 0, T7 = L7 = 0</t>
  </si>
  <si>
    <t>Personalo mokymai (po apmokymų pateikti apmokymų aktą / sertifikatą arba kitą mokymų faktą įrodantį dokumentą). Taikoma visoms pirkimo dalims:</t>
  </si>
  <si>
    <t>1. Mokymai ≥  3 Audinių banko ir ląstelių terapijos skyriaus darbuotojams. Trukmė ≥ 1 akademinės valanda.</t>
  </si>
  <si>
    <t>2. Personalo apmokymai vykdomi ne vėliau kaip per mėnesį nuo įrangos pristatymo datos.</t>
  </si>
  <si>
    <t>9 pirkimo objekto dalis. Centrifugos rotorius</t>
  </si>
  <si>
    <t>Ne mažiau nei 18000 x g  (RCF) (angl. RCF – relative centrifugal force)</t>
  </si>
  <si>
    <t>Ne mažiau nei 11000 RPM (angl. RPM-revolutions per minute)</t>
  </si>
  <si>
    <t>Maksimali talpa</t>
  </si>
  <si>
    <t>Rotoriuje turi tilpti ne mažiau nei 6 vnt. 50 ml plastikinių konusinių mėgintuvėlių</t>
  </si>
  <si>
    <t>Komplektacijoje turi būti adapteriai 50 ml plastikiniams konusiniams mėgintuvėliams ir dangtelis apsaugai nuo aerozolių susidarymo</t>
  </si>
  <si>
    <t>Suderinamumas</t>
  </si>
  <si>
    <t>Maksimali santykinė išcentrinė jėga</t>
  </si>
  <si>
    <t>Maksimalus apsisukimų per minutę skaičius</t>
  </si>
  <si>
    <t>Rotoriai privalo būti pilnai suderinami su turima Hettich Rotixa 500RS centrifuga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</si>
</sst>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6"/>
      <color theme="1"/>
      <name val="Times New Roman"/>
      <family val="1"/>
    </font>
    <font>
      <b/>
      <sz val="12"/>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sz val="12"/>
      <color rgb="FF000000"/>
      <name val="Calibri"/>
      <family val="2"/>
      <charset val="186"/>
    </font>
    <font>
      <sz val="14.4"/>
      <color rgb="FF000000"/>
      <name val="Times New Roman"/>
      <family val="1"/>
      <charset val="186"/>
    </font>
    <font>
      <sz val="12"/>
      <color theme="1"/>
      <name val="Times New Roman"/>
      <family val="1"/>
      <charset val="186"/>
    </font>
    <font>
      <sz val="12"/>
      <color rgb="FF000000"/>
      <name val="Times New Roman"/>
      <family val="1"/>
    </font>
    <font>
      <sz val="8"/>
      <name val="Calibri"/>
      <family val="2"/>
      <scheme val="minor"/>
    </font>
    <font>
      <b/>
      <sz val="12"/>
      <color theme="1"/>
      <name val="Times New Roman"/>
      <family val="1"/>
      <charset val="186"/>
    </font>
    <font>
      <b/>
      <sz val="12"/>
      <color rgb="FF000000"/>
      <name val="Times New Roman"/>
      <family val="1"/>
      <charset val="186"/>
    </font>
    <font>
      <vertAlign val="subscript"/>
      <sz val="12"/>
      <name val="Times New Roman"/>
      <family val="1"/>
      <charset val="186"/>
    </font>
    <font>
      <vertAlign val="subscript"/>
      <sz val="12"/>
      <color rgb="FF000000"/>
      <name val="Times New Roman"/>
      <family val="1"/>
    </font>
    <font>
      <sz val="12"/>
      <color theme="1"/>
      <name val="Calibri"/>
      <family val="2"/>
    </font>
    <font>
      <vertAlign val="subscript"/>
      <sz val="12"/>
      <color theme="1"/>
      <name val="Times New Roman"/>
      <family val="1"/>
      <charset val="186"/>
    </font>
    <font>
      <sz val="11"/>
      <color theme="1"/>
      <name val="Calibri"/>
      <family val="2"/>
      <charset val="186"/>
      <scheme val="minor"/>
    </font>
    <font>
      <sz val="11"/>
      <name val="Times New Roman"/>
      <family val="1"/>
    </font>
    <font>
      <vertAlign val="subscript"/>
      <sz val="12"/>
      <name val="Times New Roman"/>
      <family val="1"/>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D9D9D9"/>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s>
  <cellStyleXfs count="3">
    <xf numFmtId="0" fontId="0" fillId="0" borderId="0"/>
    <xf numFmtId="0" fontId="7" fillId="0" borderId="0" applyNumberFormat="0" applyFill="0" applyBorder="0" applyAlignment="0" applyProtection="0"/>
    <xf numFmtId="0" fontId="27" fillId="0" borderId="0"/>
  </cellStyleXfs>
  <cellXfs count="176">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1" fillId="5" borderId="0" xfId="0" applyFont="1" applyFill="1" applyAlignment="1">
      <alignment horizontal="center" vertical="top"/>
    </xf>
    <xf numFmtId="0" fontId="8" fillId="5" borderId="0" xfId="1" applyFont="1" applyFill="1" applyAlignment="1">
      <alignment horizontal="right" vertical="top" wrapText="1"/>
    </xf>
    <xf numFmtId="0" fontId="12" fillId="5" borderId="0" xfId="0" applyFont="1" applyFill="1" applyAlignment="1">
      <alignment vertical="top"/>
    </xf>
    <xf numFmtId="0" fontId="13" fillId="5" borderId="0" xfId="0" applyFont="1" applyFill="1" applyAlignment="1">
      <alignment vertical="top" wrapText="1"/>
    </xf>
    <xf numFmtId="0" fontId="13" fillId="5" borderId="0" xfId="0" applyFont="1" applyFill="1"/>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49" fontId="13" fillId="5" borderId="1" xfId="0" applyNumberFormat="1" applyFont="1" applyFill="1" applyBorder="1" applyAlignment="1">
      <alignment horizontal="justify" vertical="center" wrapText="1"/>
    </xf>
    <xf numFmtId="49" fontId="13" fillId="5" borderId="1" xfId="0" applyNumberFormat="1" applyFont="1" applyFill="1" applyBorder="1" applyAlignment="1">
      <alignment horizontal="justify" vertical="top" wrapText="1"/>
    </xf>
    <xf numFmtId="49" fontId="13" fillId="4" borderId="1" xfId="0" applyNumberFormat="1" applyFont="1" applyFill="1" applyBorder="1" applyAlignment="1">
      <alignment horizontal="center" vertical="center" wrapText="1"/>
    </xf>
    <xf numFmtId="0" fontId="13" fillId="5" borderId="0" xfId="0" applyFont="1" applyFill="1" applyAlignment="1">
      <alignment vertical="top"/>
    </xf>
    <xf numFmtId="0" fontId="13" fillId="5" borderId="34" xfId="0" applyFont="1" applyFill="1" applyBorder="1" applyAlignment="1">
      <alignment horizontal="right"/>
    </xf>
    <xf numFmtId="0" fontId="13" fillId="5" borderId="34" xfId="0" applyFont="1" applyFill="1" applyBorder="1" applyAlignment="1">
      <alignment horizontal="center" vertical="center" wrapText="1"/>
    </xf>
    <xf numFmtId="0" fontId="13" fillId="5" borderId="1" xfId="0" applyFont="1" applyFill="1" applyBorder="1" applyAlignment="1">
      <alignment horizontal="right"/>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13" fillId="5" borderId="1" xfId="0" applyNumberFormat="1" applyFont="1" applyFill="1" applyBorder="1" applyAlignment="1">
      <alignment horizontal="center" vertical="center"/>
    </xf>
    <xf numFmtId="2" fontId="13" fillId="5" borderId="1" xfId="0" applyNumberFormat="1" applyFont="1" applyFill="1" applyBorder="1" applyAlignment="1" applyProtection="1">
      <alignment horizontal="center" vertical="center"/>
      <protection locked="0"/>
    </xf>
    <xf numFmtId="49" fontId="13"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justify" vertical="top" wrapText="1"/>
    </xf>
    <xf numFmtId="49" fontId="13" fillId="4" borderId="17" xfId="0" applyNumberFormat="1" applyFont="1" applyFill="1" applyBorder="1" applyAlignment="1">
      <alignment horizontal="center" vertical="center" wrapText="1"/>
    </xf>
    <xf numFmtId="49" fontId="14" fillId="4" borderId="1" xfId="0" applyNumberFormat="1" applyFont="1" applyFill="1" applyBorder="1" applyAlignment="1">
      <alignment horizontal="center" vertical="center" wrapText="1"/>
    </xf>
    <xf numFmtId="49" fontId="13" fillId="0" borderId="17" xfId="0" applyNumberFormat="1" applyFont="1" applyBorder="1" applyAlignment="1">
      <alignment horizontal="center" vertical="center" wrapText="1"/>
    </xf>
    <xf numFmtId="0" fontId="0" fillId="5" borderId="0" xfId="0" applyFill="1"/>
    <xf numFmtId="0" fontId="15" fillId="5" borderId="1" xfId="0" applyFont="1" applyFill="1" applyBorder="1" applyAlignment="1">
      <alignment horizontal="justify" vertical="justify" wrapText="1"/>
    </xf>
    <xf numFmtId="0" fontId="15" fillId="5" borderId="1" xfId="0" applyFont="1" applyFill="1" applyBorder="1" applyAlignment="1">
      <alignment horizontal="justify" vertical="top" wrapText="1"/>
    </xf>
    <xf numFmtId="0" fontId="15" fillId="5" borderId="33" xfId="0" applyFont="1" applyFill="1" applyBorder="1" applyAlignment="1">
      <alignment horizontal="justify" vertical="justify" wrapText="1"/>
    </xf>
    <xf numFmtId="0" fontId="18" fillId="5" borderId="1" xfId="0" applyFont="1" applyFill="1" applyBorder="1" applyAlignment="1">
      <alignment horizontal="justify" vertical="justify" wrapText="1"/>
    </xf>
    <xf numFmtId="0" fontId="18" fillId="5" borderId="33" xfId="0" applyFont="1" applyFill="1" applyBorder="1" applyAlignment="1">
      <alignment horizontal="justify" vertical="justify" wrapText="1"/>
    </xf>
    <xf numFmtId="0" fontId="19" fillId="5" borderId="1" xfId="0" applyFont="1" applyFill="1" applyBorder="1" applyAlignment="1">
      <alignment horizontal="justify" vertical="justify" wrapText="1"/>
    </xf>
    <xf numFmtId="0" fontId="5" fillId="5" borderId="1" xfId="0" applyFont="1" applyFill="1" applyBorder="1" applyAlignment="1">
      <alignment horizontal="justify" vertical="justify" wrapText="1"/>
    </xf>
    <xf numFmtId="0" fontId="21" fillId="5" borderId="0" xfId="0" applyFont="1" applyFill="1" applyAlignment="1">
      <alignment vertical="center"/>
    </xf>
    <xf numFmtId="0" fontId="18" fillId="5" borderId="0" xfId="0" applyFont="1" applyFill="1"/>
    <xf numFmtId="0" fontId="18" fillId="5" borderId="2" xfId="0" applyFont="1" applyFill="1" applyBorder="1"/>
    <xf numFmtId="0" fontId="21" fillId="6" borderId="35" xfId="0" applyFont="1" applyFill="1" applyBorder="1" applyAlignment="1">
      <alignment horizontal="center" vertical="center" wrapText="1"/>
    </xf>
    <xf numFmtId="0" fontId="21" fillId="5" borderId="35" xfId="0" applyFont="1" applyFill="1" applyBorder="1" applyAlignment="1">
      <alignment horizontal="center" vertical="center" wrapText="1"/>
    </xf>
    <xf numFmtId="0" fontId="21" fillId="5" borderId="35" xfId="0" applyFont="1" applyFill="1" applyBorder="1" applyAlignment="1">
      <alignment vertical="center" wrapText="1"/>
    </xf>
    <xf numFmtId="0" fontId="13" fillId="5" borderId="35"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18" fillId="5" borderId="35" xfId="0" applyFont="1" applyFill="1" applyBorder="1" applyAlignment="1">
      <alignment horizontal="center" vertical="top" wrapText="1"/>
    </xf>
    <xf numFmtId="0" fontId="15" fillId="5" borderId="35" xfId="0" applyFont="1" applyFill="1" applyBorder="1" applyAlignment="1">
      <alignment horizontal="justify" vertical="justify" wrapText="1"/>
    </xf>
    <xf numFmtId="0" fontId="18" fillId="5" borderId="35" xfId="0" applyFont="1" applyFill="1" applyBorder="1" applyAlignment="1">
      <alignment horizontal="justify" vertical="justify" wrapText="1"/>
    </xf>
    <xf numFmtId="0" fontId="19" fillId="7" borderId="17" xfId="0" applyFont="1" applyFill="1" applyBorder="1" applyAlignment="1">
      <alignment horizontal="justify" vertical="top" wrapText="1"/>
    </xf>
    <xf numFmtId="0" fontId="19" fillId="7" borderId="36" xfId="0" applyFont="1" applyFill="1" applyBorder="1" applyAlignment="1">
      <alignment horizontal="justify" vertical="top" wrapText="1"/>
    </xf>
    <xf numFmtId="0" fontId="19" fillId="7" borderId="37" xfId="0" applyFont="1" applyFill="1" applyBorder="1" applyAlignment="1">
      <alignment horizontal="justify" vertical="top" wrapText="1"/>
    </xf>
    <xf numFmtId="0" fontId="19" fillId="7" borderId="38" xfId="0" applyFont="1" applyFill="1" applyBorder="1" applyAlignment="1">
      <alignment horizontal="justify" vertical="top" wrapText="1"/>
    </xf>
    <xf numFmtId="0" fontId="15" fillId="7" borderId="36" xfId="0" applyFont="1" applyFill="1" applyBorder="1" applyAlignment="1">
      <alignment horizontal="justify" vertical="top" wrapText="1"/>
    </xf>
    <xf numFmtId="0" fontId="15" fillId="7" borderId="37" xfId="0" applyFont="1" applyFill="1" applyBorder="1" applyAlignment="1">
      <alignment horizontal="justify" vertical="top" wrapText="1"/>
    </xf>
    <xf numFmtId="0" fontId="15" fillId="7" borderId="17" xfId="0" applyFont="1" applyFill="1" applyBorder="1" applyAlignment="1">
      <alignment horizontal="justify" vertical="top" wrapText="1"/>
    </xf>
    <xf numFmtId="0" fontId="15" fillId="7" borderId="1" xfId="0" applyFont="1" applyFill="1" applyBorder="1" applyAlignment="1">
      <alignment horizontal="justify" vertical="top" wrapText="1"/>
    </xf>
    <xf numFmtId="0" fontId="18" fillId="5" borderId="33" xfId="0" applyFont="1" applyFill="1" applyBorder="1" applyAlignment="1">
      <alignment horizontal="justify" vertical="top" wrapText="1"/>
    </xf>
    <xf numFmtId="0" fontId="18" fillId="5" borderId="35" xfId="0" applyFont="1" applyFill="1" applyBorder="1" applyAlignment="1">
      <alignment horizontal="justify" vertical="top" wrapText="1"/>
    </xf>
    <xf numFmtId="49" fontId="13" fillId="5" borderId="0" xfId="0" applyNumberFormat="1" applyFont="1" applyFill="1" applyAlignment="1">
      <alignment horizontal="center" vertical="top" wrapText="1"/>
    </xf>
    <xf numFmtId="0" fontId="1" fillId="5" borderId="0" xfId="2" applyFont="1" applyFill="1" applyAlignment="1">
      <alignment horizontal="center" vertical="center"/>
    </xf>
    <xf numFmtId="0" fontId="1" fillId="5" borderId="0" xfId="2" applyFont="1" applyFill="1" applyAlignment="1">
      <alignment horizontal="center" vertical="top"/>
    </xf>
    <xf numFmtId="0" fontId="5" fillId="5" borderId="35" xfId="0" applyFont="1" applyFill="1" applyBorder="1" applyAlignment="1">
      <alignment horizontal="justify" vertical="top" wrapText="1"/>
    </xf>
    <xf numFmtId="0" fontId="5" fillId="5" borderId="39" xfId="0" applyFont="1" applyFill="1" applyBorder="1" applyAlignment="1">
      <alignment horizontal="justify" vertical="top" wrapText="1"/>
    </xf>
    <xf numFmtId="49" fontId="5" fillId="5" borderId="35" xfId="0" applyNumberFormat="1" applyFont="1" applyFill="1" applyBorder="1" applyAlignment="1">
      <alignment horizontal="justify" vertical="top"/>
    </xf>
    <xf numFmtId="0" fontId="28" fillId="5" borderId="25"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11"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justify" vertical="top" wrapText="1"/>
    </xf>
    <xf numFmtId="0" fontId="6" fillId="5" borderId="0" xfId="0" applyFont="1" applyFill="1" applyAlignment="1">
      <alignment horizontal="center"/>
    </xf>
    <xf numFmtId="0" fontId="1" fillId="5" borderId="0" xfId="2" applyFont="1" applyFill="1" applyAlignment="1">
      <alignment horizontal="center" vertical="top"/>
    </xf>
    <xf numFmtId="0" fontId="1" fillId="5" borderId="0" xfId="2" applyFont="1" applyFill="1" applyAlignment="1">
      <alignment horizontal="justify" vertical="top" wrapText="1"/>
    </xf>
    <xf numFmtId="0" fontId="1" fillId="5" borderId="0" xfId="2" applyFont="1" applyFill="1" applyAlignment="1">
      <alignment horizontal="justify" vertical="top"/>
    </xf>
    <xf numFmtId="0" fontId="1" fillId="5" borderId="0" xfId="2" applyFont="1" applyFill="1" applyAlignment="1">
      <alignment horizontal="left" vertical="top" wrapText="1"/>
    </xf>
    <xf numFmtId="0" fontId="19" fillId="7" borderId="0" xfId="2" applyFont="1" applyFill="1" applyAlignment="1">
      <alignment horizontal="justify" vertical="top" wrapText="1"/>
    </xf>
    <xf numFmtId="0" fontId="19" fillId="7" borderId="0" xfId="2" applyFont="1" applyFill="1" applyAlignment="1">
      <alignment horizontal="left" vertical="top" wrapText="1"/>
    </xf>
    <xf numFmtId="0" fontId="6" fillId="5" borderId="0" xfId="2" applyFont="1" applyFill="1" applyAlignment="1">
      <alignment horizontal="center"/>
    </xf>
    <xf numFmtId="0" fontId="2" fillId="5" borderId="0" xfId="0" applyFont="1" applyFill="1" applyAlignment="1">
      <alignment horizontal="left" wrapText="1"/>
    </xf>
    <xf numFmtId="0" fontId="13" fillId="5" borderId="0" xfId="0" applyFont="1" applyFill="1" applyAlignment="1">
      <alignment horizontal="justify" wrapText="1"/>
    </xf>
    <xf numFmtId="0" fontId="22" fillId="6" borderId="35" xfId="0" applyFont="1" applyFill="1" applyBorder="1" applyAlignment="1">
      <alignment vertical="center" wrapText="1"/>
    </xf>
    <xf numFmtId="0" fontId="13" fillId="5" borderId="0" xfId="0" applyFont="1" applyFill="1" applyAlignment="1">
      <alignment horizontal="left"/>
    </xf>
    <xf numFmtId="0" fontId="13" fillId="5" borderId="0" xfId="0" applyFont="1" applyFill="1" applyAlignment="1">
      <alignment horizontal="left" wrapText="1"/>
    </xf>
    <xf numFmtId="0" fontId="13" fillId="5" borderId="0" xfId="0" applyFont="1" applyFill="1" applyAlignment="1">
      <alignment horizontal="justify" vertical="top" wrapText="1"/>
    </xf>
    <xf numFmtId="0" fontId="18" fillId="5" borderId="0" xfId="0" applyFont="1" applyFill="1" applyAlignment="1">
      <alignment horizontal="justify" vertical="center" wrapText="1"/>
    </xf>
    <xf numFmtId="0" fontId="18" fillId="5" borderId="0" xfId="0" applyFont="1" applyFill="1" applyAlignment="1">
      <alignment horizontal="center"/>
    </xf>
    <xf numFmtId="0" fontId="21" fillId="6" borderId="35" xfId="0" applyFont="1" applyFill="1" applyBorder="1" applyAlignment="1">
      <alignment horizontal="center" vertical="center" wrapText="1"/>
    </xf>
    <xf numFmtId="0" fontId="21" fillId="6" borderId="35" xfId="0" applyFont="1" applyFill="1" applyBorder="1" applyAlignment="1">
      <alignment vertical="center" wrapText="1"/>
    </xf>
    <xf numFmtId="0" fontId="2" fillId="5" borderId="0" xfId="0" applyFont="1" applyFill="1" applyAlignment="1">
      <alignment horizontal="justify" vertical="top" wrapText="1"/>
    </xf>
    <xf numFmtId="49" fontId="5" fillId="5" borderId="33"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49" fontId="13" fillId="5" borderId="33" xfId="0" applyNumberFormat="1" applyFont="1" applyFill="1" applyBorder="1" applyAlignment="1">
      <alignment horizontal="center" vertical="top" wrapText="1"/>
    </xf>
    <xf numFmtId="49" fontId="13" fillId="5" borderId="34" xfId="0" applyNumberFormat="1" applyFont="1" applyFill="1" applyBorder="1" applyAlignment="1">
      <alignment horizontal="center"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0.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9.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2132061</xdr:colOff>
      <xdr:row>1</xdr:row>
      <xdr:rowOff>15394</xdr:rowOff>
    </xdr:from>
    <xdr:to>
      <xdr:col>3</xdr:col>
      <xdr:colOff>4140643</xdr:colOff>
      <xdr:row>2</xdr:row>
      <xdr:rowOff>156232</xdr:rowOff>
    </xdr:to>
    <xdr:sp macro="" textlink="">
      <xdr:nvSpPr>
        <xdr:cNvPr id="2" name="TextBox 1">
          <a:hlinkClick xmlns:r="http://schemas.openxmlformats.org/officeDocument/2006/relationships" r:id="rId1"/>
          <a:extLst>
            <a:ext uri="{FF2B5EF4-FFF2-40B4-BE49-F238E27FC236}">
              <a16:creationId xmlns:a16="http://schemas.microsoft.com/office/drawing/2014/main" id="{3770EECD-304E-2B46-8684-05E69CC6F29C}"/>
            </a:ext>
          </a:extLst>
        </xdr:cNvPr>
        <xdr:cNvSpPr txBox="1"/>
      </xdr:nvSpPr>
      <xdr:spPr>
        <a:xfrm>
          <a:off x="10775758" y="215515"/>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2695575</xdr:colOff>
      <xdr:row>32</xdr:row>
      <xdr:rowOff>57150</xdr:rowOff>
    </xdr:from>
    <xdr:to>
      <xdr:col>2</xdr:col>
      <xdr:colOff>923925</xdr:colOff>
      <xdr:row>34</xdr:row>
      <xdr:rowOff>28575</xdr:rowOff>
    </xdr:to>
    <xdr:pic>
      <xdr:nvPicPr>
        <xdr:cNvPr id="2" name="Picture 1">
          <a:extLst>
            <a:ext uri="{FF2B5EF4-FFF2-40B4-BE49-F238E27FC236}">
              <a16:creationId xmlns:a16="http://schemas.microsoft.com/office/drawing/2014/main" id="{FD91F3F6-299A-5D48-8F0E-9B33D1549FF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71818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32</xdr:row>
      <xdr:rowOff>57150</xdr:rowOff>
    </xdr:from>
    <xdr:to>
      <xdr:col>2</xdr:col>
      <xdr:colOff>923925</xdr:colOff>
      <xdr:row>34</xdr:row>
      <xdr:rowOff>28575</xdr:rowOff>
    </xdr:to>
    <xdr:pic>
      <xdr:nvPicPr>
        <xdr:cNvPr id="3" name="Picture 2">
          <a:extLst>
            <a:ext uri="{FF2B5EF4-FFF2-40B4-BE49-F238E27FC236}">
              <a16:creationId xmlns:a16="http://schemas.microsoft.com/office/drawing/2014/main" id="{A989A975-2E3A-2E46-8025-25578884E8D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71818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132461</xdr:colOff>
      <xdr:row>41</xdr:row>
      <xdr:rowOff>194976</xdr:rowOff>
    </xdr:from>
    <xdr:ext cx="1486241" cy="69076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2BEA6692-E8BF-1B48-BFAF-D3C07734E88C}"/>
                </a:ext>
                <a:ext uri="{147F2762-F138-4A5C-976F-8EAC2B608ADB}">
                  <a16:predDERef xmlns:a16="http://schemas.microsoft.com/office/drawing/2014/main" pred="{4EE0CBCB-1F44-4D84-8C3A-1F862782BA36}"/>
                </a:ext>
              </a:extLst>
            </xdr:cNvPr>
            <xdr:cNvSpPr txBox="1"/>
          </xdr:nvSpPr>
          <xdr:spPr>
            <a:xfrm>
              <a:off x="3294761" y="91484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5</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2BEA6692-E8BF-1B48-BFAF-D3C07734E88C}"/>
                </a:ext>
                <a:ext uri="{147F2762-F138-4A5C-976F-8EAC2B608ADB}">
                  <a16:predDERef xmlns:a16="http://schemas.microsoft.com/office/drawing/2014/main" pred="{4EE0CBCB-1F44-4D84-8C3A-1F862782BA36}"/>
                </a:ext>
              </a:extLst>
            </xdr:cNvPr>
            <xdr:cNvSpPr txBox="1"/>
          </xdr:nvSpPr>
          <xdr:spPr>
            <a:xfrm>
              <a:off x="3294761" y="91484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^5</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32</xdr:row>
      <xdr:rowOff>57150</xdr:rowOff>
    </xdr:from>
    <xdr:to>
      <xdr:col>2</xdr:col>
      <xdr:colOff>923925</xdr:colOff>
      <xdr:row>34</xdr:row>
      <xdr:rowOff>28575</xdr:rowOff>
    </xdr:to>
    <xdr:pic>
      <xdr:nvPicPr>
        <xdr:cNvPr id="5" name="Picture 4">
          <a:extLst>
            <a:ext uri="{FF2B5EF4-FFF2-40B4-BE49-F238E27FC236}">
              <a16:creationId xmlns:a16="http://schemas.microsoft.com/office/drawing/2014/main" id="{C5B7BA15-240D-4C46-A362-85AF81E1A4E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71818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32</xdr:row>
      <xdr:rowOff>57150</xdr:rowOff>
    </xdr:from>
    <xdr:to>
      <xdr:col>2</xdr:col>
      <xdr:colOff>923925</xdr:colOff>
      <xdr:row>34</xdr:row>
      <xdr:rowOff>28575</xdr:rowOff>
    </xdr:to>
    <xdr:pic>
      <xdr:nvPicPr>
        <xdr:cNvPr id="6" name="Picture 5">
          <a:extLst>
            <a:ext uri="{FF2B5EF4-FFF2-40B4-BE49-F238E27FC236}">
              <a16:creationId xmlns:a16="http://schemas.microsoft.com/office/drawing/2014/main" id="{310E2600-7FE4-CE4C-9503-69311A8AA9B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71818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32</xdr:row>
      <xdr:rowOff>57150</xdr:rowOff>
    </xdr:from>
    <xdr:to>
      <xdr:col>2</xdr:col>
      <xdr:colOff>923925</xdr:colOff>
      <xdr:row>34</xdr:row>
      <xdr:rowOff>28575</xdr:rowOff>
    </xdr:to>
    <xdr:pic>
      <xdr:nvPicPr>
        <xdr:cNvPr id="7" name="Picture 6">
          <a:extLst>
            <a:ext uri="{FF2B5EF4-FFF2-40B4-BE49-F238E27FC236}">
              <a16:creationId xmlns:a16="http://schemas.microsoft.com/office/drawing/2014/main" id="{6B733590-E33A-A648-B834-EB65CE44561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71818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32</xdr:row>
      <xdr:rowOff>57150</xdr:rowOff>
    </xdr:from>
    <xdr:to>
      <xdr:col>2</xdr:col>
      <xdr:colOff>923925</xdr:colOff>
      <xdr:row>34</xdr:row>
      <xdr:rowOff>28575</xdr:rowOff>
    </xdr:to>
    <xdr:pic>
      <xdr:nvPicPr>
        <xdr:cNvPr id="8" name="Picture 7">
          <a:extLst>
            <a:ext uri="{FF2B5EF4-FFF2-40B4-BE49-F238E27FC236}">
              <a16:creationId xmlns:a16="http://schemas.microsoft.com/office/drawing/2014/main" id="{E8538494-AF58-594D-ACD1-CD2E649693F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71818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2116667</xdr:colOff>
      <xdr:row>1</xdr:row>
      <xdr:rowOff>30788</xdr:rowOff>
    </xdr:from>
    <xdr:to>
      <xdr:col>3</xdr:col>
      <xdr:colOff>4125249</xdr:colOff>
      <xdr:row>2</xdr:row>
      <xdr:rowOff>171626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21277E13-A61D-DC43-9E50-1FBCD97AAB23}"/>
            </a:ext>
          </a:extLst>
        </xdr:cNvPr>
        <xdr:cNvSpPr txBox="1"/>
      </xdr:nvSpPr>
      <xdr:spPr>
        <a:xfrm>
          <a:off x="10760364" y="230909"/>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2695575</xdr:colOff>
      <xdr:row>34</xdr:row>
      <xdr:rowOff>57150</xdr:rowOff>
    </xdr:from>
    <xdr:to>
      <xdr:col>2</xdr:col>
      <xdr:colOff>923925</xdr:colOff>
      <xdr:row>36</xdr:row>
      <xdr:rowOff>28575</xdr:rowOff>
    </xdr:to>
    <xdr:pic>
      <xdr:nvPicPr>
        <xdr:cNvPr id="2" name="Picture 1">
          <a:extLst>
            <a:ext uri="{FF2B5EF4-FFF2-40B4-BE49-F238E27FC236}">
              <a16:creationId xmlns:a16="http://schemas.microsoft.com/office/drawing/2014/main" id="{66B85D54-1511-0B45-9705-D54EDC466D2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34</xdr:row>
      <xdr:rowOff>57150</xdr:rowOff>
    </xdr:from>
    <xdr:to>
      <xdr:col>2</xdr:col>
      <xdr:colOff>923925</xdr:colOff>
      <xdr:row>36</xdr:row>
      <xdr:rowOff>28575</xdr:rowOff>
    </xdr:to>
    <xdr:pic>
      <xdr:nvPicPr>
        <xdr:cNvPr id="3" name="Picture 2">
          <a:extLst>
            <a:ext uri="{FF2B5EF4-FFF2-40B4-BE49-F238E27FC236}">
              <a16:creationId xmlns:a16="http://schemas.microsoft.com/office/drawing/2014/main" id="{9AD5C041-FD7B-0144-9FA8-9523B00AC24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132461</xdr:colOff>
      <xdr:row>43</xdr:row>
      <xdr:rowOff>194976</xdr:rowOff>
    </xdr:from>
    <xdr:ext cx="1486241" cy="69076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2E5CB89E-27A9-634F-B2FA-5BA3BE4FCAA8}"/>
                </a:ext>
                <a:ext uri="{147F2762-F138-4A5C-976F-8EAC2B608ADB}">
                  <a16:predDERef xmlns:a16="http://schemas.microsoft.com/office/drawing/2014/main" pred="{4EE0CBCB-1F44-4D84-8C3A-1F862782BA36}"/>
                </a:ext>
              </a:extLst>
            </xdr:cNvPr>
            <xdr:cNvSpPr txBox="1"/>
          </xdr:nvSpPr>
          <xdr:spPr>
            <a:xfrm>
              <a:off x="3294761" y="102406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7</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2E5CB89E-27A9-634F-B2FA-5BA3BE4FCAA8}"/>
                </a:ext>
                <a:ext uri="{147F2762-F138-4A5C-976F-8EAC2B608ADB}">
                  <a16:predDERef xmlns:a16="http://schemas.microsoft.com/office/drawing/2014/main" pred="{4EE0CBCB-1F44-4D84-8C3A-1F862782BA36}"/>
                </a:ext>
              </a:extLst>
            </xdr:cNvPr>
            <xdr:cNvSpPr txBox="1"/>
          </xdr:nvSpPr>
          <xdr:spPr>
            <a:xfrm>
              <a:off x="3294761" y="102406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^7</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34</xdr:row>
      <xdr:rowOff>57150</xdr:rowOff>
    </xdr:from>
    <xdr:to>
      <xdr:col>2</xdr:col>
      <xdr:colOff>923925</xdr:colOff>
      <xdr:row>36</xdr:row>
      <xdr:rowOff>28575</xdr:rowOff>
    </xdr:to>
    <xdr:pic>
      <xdr:nvPicPr>
        <xdr:cNvPr id="5" name="Picture 4">
          <a:extLst>
            <a:ext uri="{FF2B5EF4-FFF2-40B4-BE49-F238E27FC236}">
              <a16:creationId xmlns:a16="http://schemas.microsoft.com/office/drawing/2014/main" id="{6A881D99-8DD9-DB41-8C85-C174DBED3EA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34</xdr:row>
      <xdr:rowOff>57150</xdr:rowOff>
    </xdr:from>
    <xdr:to>
      <xdr:col>2</xdr:col>
      <xdr:colOff>923925</xdr:colOff>
      <xdr:row>36</xdr:row>
      <xdr:rowOff>28575</xdr:rowOff>
    </xdr:to>
    <xdr:pic>
      <xdr:nvPicPr>
        <xdr:cNvPr id="6" name="Picture 5">
          <a:extLst>
            <a:ext uri="{FF2B5EF4-FFF2-40B4-BE49-F238E27FC236}">
              <a16:creationId xmlns:a16="http://schemas.microsoft.com/office/drawing/2014/main" id="{2CB72265-1F89-AC47-9718-444874A0325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34</xdr:row>
      <xdr:rowOff>57150</xdr:rowOff>
    </xdr:from>
    <xdr:to>
      <xdr:col>2</xdr:col>
      <xdr:colOff>923925</xdr:colOff>
      <xdr:row>36</xdr:row>
      <xdr:rowOff>28575</xdr:rowOff>
    </xdr:to>
    <xdr:pic>
      <xdr:nvPicPr>
        <xdr:cNvPr id="7" name="Picture 6">
          <a:extLst>
            <a:ext uri="{FF2B5EF4-FFF2-40B4-BE49-F238E27FC236}">
              <a16:creationId xmlns:a16="http://schemas.microsoft.com/office/drawing/2014/main" id="{519101A9-5D68-B541-B359-DDDAF77C4C1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34</xdr:row>
      <xdr:rowOff>57150</xdr:rowOff>
    </xdr:from>
    <xdr:to>
      <xdr:col>2</xdr:col>
      <xdr:colOff>923925</xdr:colOff>
      <xdr:row>36</xdr:row>
      <xdr:rowOff>28575</xdr:rowOff>
    </xdr:to>
    <xdr:pic>
      <xdr:nvPicPr>
        <xdr:cNvPr id="8" name="Picture 7">
          <a:extLst>
            <a:ext uri="{FF2B5EF4-FFF2-40B4-BE49-F238E27FC236}">
              <a16:creationId xmlns:a16="http://schemas.microsoft.com/office/drawing/2014/main" id="{9CAAB7FB-A363-6441-8C14-6CB883133A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349A0B2-DF53-584E-99B6-BB3EBC715F94}"/>
            </a:ext>
          </a:extLst>
        </xdr:cNvPr>
        <xdr:cNvSpPr txBox="1"/>
      </xdr:nvSpPr>
      <xdr:spPr>
        <a:xfrm>
          <a:off x="10729576" y="254000"/>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2695575</xdr:colOff>
      <xdr:row>34</xdr:row>
      <xdr:rowOff>57150</xdr:rowOff>
    </xdr:from>
    <xdr:to>
      <xdr:col>2</xdr:col>
      <xdr:colOff>923925</xdr:colOff>
      <xdr:row>36</xdr:row>
      <xdr:rowOff>28575</xdr:rowOff>
    </xdr:to>
    <xdr:pic>
      <xdr:nvPicPr>
        <xdr:cNvPr id="2" name="Picture 1">
          <a:extLst>
            <a:ext uri="{FF2B5EF4-FFF2-40B4-BE49-F238E27FC236}">
              <a16:creationId xmlns:a16="http://schemas.microsoft.com/office/drawing/2014/main" id="{FEA3CA5E-4E1C-3A49-88BB-4D8B871A99E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34</xdr:row>
      <xdr:rowOff>57150</xdr:rowOff>
    </xdr:from>
    <xdr:to>
      <xdr:col>2</xdr:col>
      <xdr:colOff>923925</xdr:colOff>
      <xdr:row>36</xdr:row>
      <xdr:rowOff>28575</xdr:rowOff>
    </xdr:to>
    <xdr:pic>
      <xdr:nvPicPr>
        <xdr:cNvPr id="3" name="Picture 2">
          <a:extLst>
            <a:ext uri="{FF2B5EF4-FFF2-40B4-BE49-F238E27FC236}">
              <a16:creationId xmlns:a16="http://schemas.microsoft.com/office/drawing/2014/main" id="{003A37CA-A71B-804E-9FA9-87EB6AD327C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132461</xdr:colOff>
      <xdr:row>44</xdr:row>
      <xdr:rowOff>194976</xdr:rowOff>
    </xdr:from>
    <xdr:ext cx="1486241" cy="69076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41CDBF02-7A0F-6442-AF8A-9079ED85309B}"/>
                </a:ext>
                <a:ext uri="{147F2762-F138-4A5C-976F-8EAC2B608ADB}">
                  <a16:predDERef xmlns:a16="http://schemas.microsoft.com/office/drawing/2014/main" pred="{4EE0CBCB-1F44-4D84-8C3A-1F862782BA36}"/>
                </a:ext>
              </a:extLst>
            </xdr:cNvPr>
            <xdr:cNvSpPr txBox="1"/>
          </xdr:nvSpPr>
          <xdr:spPr>
            <a:xfrm>
              <a:off x="4691761" y="137458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7</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41CDBF02-7A0F-6442-AF8A-9079ED85309B}"/>
                </a:ext>
                <a:ext uri="{147F2762-F138-4A5C-976F-8EAC2B608ADB}">
                  <a16:predDERef xmlns:a16="http://schemas.microsoft.com/office/drawing/2014/main" pred="{4EE0CBCB-1F44-4D84-8C3A-1F862782BA36}"/>
                </a:ext>
              </a:extLst>
            </xdr:cNvPr>
            <xdr:cNvSpPr txBox="1"/>
          </xdr:nvSpPr>
          <xdr:spPr>
            <a:xfrm>
              <a:off x="4691761" y="137458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^7</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34</xdr:row>
      <xdr:rowOff>57150</xdr:rowOff>
    </xdr:from>
    <xdr:to>
      <xdr:col>2</xdr:col>
      <xdr:colOff>923925</xdr:colOff>
      <xdr:row>36</xdr:row>
      <xdr:rowOff>28575</xdr:rowOff>
    </xdr:to>
    <xdr:pic>
      <xdr:nvPicPr>
        <xdr:cNvPr id="5" name="Picture 4">
          <a:extLst>
            <a:ext uri="{FF2B5EF4-FFF2-40B4-BE49-F238E27FC236}">
              <a16:creationId xmlns:a16="http://schemas.microsoft.com/office/drawing/2014/main" id="{5670B81C-63BA-1141-A2DF-0DDF5A12823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34</xdr:row>
      <xdr:rowOff>57150</xdr:rowOff>
    </xdr:from>
    <xdr:to>
      <xdr:col>2</xdr:col>
      <xdr:colOff>923925</xdr:colOff>
      <xdr:row>36</xdr:row>
      <xdr:rowOff>28575</xdr:rowOff>
    </xdr:to>
    <xdr:pic>
      <xdr:nvPicPr>
        <xdr:cNvPr id="6" name="Picture 5">
          <a:extLst>
            <a:ext uri="{FF2B5EF4-FFF2-40B4-BE49-F238E27FC236}">
              <a16:creationId xmlns:a16="http://schemas.microsoft.com/office/drawing/2014/main" id="{DFD40143-ADF6-6A44-8545-30E8073F0A8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34</xdr:row>
      <xdr:rowOff>57150</xdr:rowOff>
    </xdr:from>
    <xdr:to>
      <xdr:col>2</xdr:col>
      <xdr:colOff>923925</xdr:colOff>
      <xdr:row>36</xdr:row>
      <xdr:rowOff>28575</xdr:rowOff>
    </xdr:to>
    <xdr:pic>
      <xdr:nvPicPr>
        <xdr:cNvPr id="7" name="Picture 6">
          <a:extLst>
            <a:ext uri="{FF2B5EF4-FFF2-40B4-BE49-F238E27FC236}">
              <a16:creationId xmlns:a16="http://schemas.microsoft.com/office/drawing/2014/main" id="{43187015-ACD5-BA43-8079-4D8AB747FCB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34</xdr:row>
      <xdr:rowOff>57150</xdr:rowOff>
    </xdr:from>
    <xdr:to>
      <xdr:col>2</xdr:col>
      <xdr:colOff>923925</xdr:colOff>
      <xdr:row>36</xdr:row>
      <xdr:rowOff>28575</xdr:rowOff>
    </xdr:to>
    <xdr:pic>
      <xdr:nvPicPr>
        <xdr:cNvPr id="8" name="Picture 7">
          <a:extLst>
            <a:ext uri="{FF2B5EF4-FFF2-40B4-BE49-F238E27FC236}">
              <a16:creationId xmlns:a16="http://schemas.microsoft.com/office/drawing/2014/main" id="{8944BA76-5A0B-EE4E-AF84-EEA3742C000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62475" y="117792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2091267</xdr:colOff>
      <xdr:row>1</xdr:row>
      <xdr:rowOff>101600</xdr:rowOff>
    </xdr:from>
    <xdr:to>
      <xdr:col>3</xdr:col>
      <xdr:colOff>4099849</xdr:colOff>
      <xdr:row>3</xdr:row>
      <xdr:rowOff>28462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93FA022D-C4B0-8047-B2B5-571314127030}"/>
            </a:ext>
          </a:extLst>
        </xdr:cNvPr>
        <xdr:cNvSpPr txBox="1"/>
      </xdr:nvSpPr>
      <xdr:spPr>
        <a:xfrm>
          <a:off x="10744200" y="304800"/>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2695575</xdr:colOff>
      <xdr:row>31</xdr:row>
      <xdr:rowOff>57150</xdr:rowOff>
    </xdr:from>
    <xdr:to>
      <xdr:col>2</xdr:col>
      <xdr:colOff>923925</xdr:colOff>
      <xdr:row>33</xdr:row>
      <xdr:rowOff>28575</xdr:rowOff>
    </xdr:to>
    <xdr:pic>
      <xdr:nvPicPr>
        <xdr:cNvPr id="2" name="Picture 1">
          <a:extLst>
            <a:ext uri="{FF2B5EF4-FFF2-40B4-BE49-F238E27FC236}">
              <a16:creationId xmlns:a16="http://schemas.microsoft.com/office/drawing/2014/main" id="{45FFF36E-5964-944A-86C3-2E03FBA889B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23761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31</xdr:row>
      <xdr:rowOff>57150</xdr:rowOff>
    </xdr:from>
    <xdr:to>
      <xdr:col>2</xdr:col>
      <xdr:colOff>923925</xdr:colOff>
      <xdr:row>33</xdr:row>
      <xdr:rowOff>28575</xdr:rowOff>
    </xdr:to>
    <xdr:pic>
      <xdr:nvPicPr>
        <xdr:cNvPr id="3" name="Picture 2">
          <a:extLst>
            <a:ext uri="{FF2B5EF4-FFF2-40B4-BE49-F238E27FC236}">
              <a16:creationId xmlns:a16="http://schemas.microsoft.com/office/drawing/2014/main" id="{2026AE0F-07A7-BB4E-BD79-F8BC178F3CC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23761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132461</xdr:colOff>
      <xdr:row>40</xdr:row>
      <xdr:rowOff>194976</xdr:rowOff>
    </xdr:from>
    <xdr:ext cx="1486241" cy="69076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9E29102E-F9DE-D843-A4A8-E3BFDD986DC1}"/>
                </a:ext>
                <a:ext uri="{147F2762-F138-4A5C-976F-8EAC2B608ADB}">
                  <a16:predDERef xmlns:a16="http://schemas.microsoft.com/office/drawing/2014/main" pred="{4EE0CBCB-1F44-4D84-8C3A-1F862782BA36}"/>
                </a:ext>
              </a:extLst>
            </xdr:cNvPr>
            <xdr:cNvSpPr txBox="1"/>
          </xdr:nvSpPr>
          <xdr:spPr>
            <a:xfrm>
              <a:off x="3294761" y="145459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9E29102E-F9DE-D843-A4A8-E3BFDD986DC1}"/>
                </a:ext>
                <a:ext uri="{147F2762-F138-4A5C-976F-8EAC2B608ADB}">
                  <a16:predDERef xmlns:a16="http://schemas.microsoft.com/office/drawing/2014/main" pred="{4EE0CBCB-1F44-4D84-8C3A-1F862782BA36}"/>
                </a:ext>
              </a:extLst>
            </xdr:cNvPr>
            <xdr:cNvSpPr txBox="1"/>
          </xdr:nvSpPr>
          <xdr:spPr>
            <a:xfrm>
              <a:off x="3294761" y="145459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31</xdr:row>
      <xdr:rowOff>57150</xdr:rowOff>
    </xdr:from>
    <xdr:to>
      <xdr:col>2</xdr:col>
      <xdr:colOff>923925</xdr:colOff>
      <xdr:row>33</xdr:row>
      <xdr:rowOff>28575</xdr:rowOff>
    </xdr:to>
    <xdr:pic>
      <xdr:nvPicPr>
        <xdr:cNvPr id="5" name="Picture 4">
          <a:extLst>
            <a:ext uri="{FF2B5EF4-FFF2-40B4-BE49-F238E27FC236}">
              <a16:creationId xmlns:a16="http://schemas.microsoft.com/office/drawing/2014/main" id="{1D116527-1375-FE46-8A3D-E2BB5BE977D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23761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31</xdr:row>
      <xdr:rowOff>57150</xdr:rowOff>
    </xdr:from>
    <xdr:to>
      <xdr:col>2</xdr:col>
      <xdr:colOff>923925</xdr:colOff>
      <xdr:row>33</xdr:row>
      <xdr:rowOff>28575</xdr:rowOff>
    </xdr:to>
    <xdr:pic>
      <xdr:nvPicPr>
        <xdr:cNvPr id="6" name="Picture 5">
          <a:extLst>
            <a:ext uri="{FF2B5EF4-FFF2-40B4-BE49-F238E27FC236}">
              <a16:creationId xmlns:a16="http://schemas.microsoft.com/office/drawing/2014/main" id="{2C849FFA-3462-D445-AF38-DAA39B038DF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23761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31</xdr:row>
      <xdr:rowOff>57150</xdr:rowOff>
    </xdr:from>
    <xdr:to>
      <xdr:col>2</xdr:col>
      <xdr:colOff>923925</xdr:colOff>
      <xdr:row>33</xdr:row>
      <xdr:rowOff>28575</xdr:rowOff>
    </xdr:to>
    <xdr:pic>
      <xdr:nvPicPr>
        <xdr:cNvPr id="7" name="Picture 6">
          <a:extLst>
            <a:ext uri="{FF2B5EF4-FFF2-40B4-BE49-F238E27FC236}">
              <a16:creationId xmlns:a16="http://schemas.microsoft.com/office/drawing/2014/main" id="{007BF506-1E6A-2145-A72C-09BB70E72E8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23761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31</xdr:row>
      <xdr:rowOff>57150</xdr:rowOff>
    </xdr:from>
    <xdr:to>
      <xdr:col>2</xdr:col>
      <xdr:colOff>923925</xdr:colOff>
      <xdr:row>33</xdr:row>
      <xdr:rowOff>28575</xdr:rowOff>
    </xdr:to>
    <xdr:pic>
      <xdr:nvPicPr>
        <xdr:cNvPr id="8" name="Picture 7">
          <a:extLst>
            <a:ext uri="{FF2B5EF4-FFF2-40B4-BE49-F238E27FC236}">
              <a16:creationId xmlns:a16="http://schemas.microsoft.com/office/drawing/2014/main" id="{2DE2D89D-6F19-BA4E-8838-837810CA611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23761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2116666</xdr:colOff>
      <xdr:row>1</xdr:row>
      <xdr:rowOff>25399</xdr:rowOff>
    </xdr:from>
    <xdr:to>
      <xdr:col>3</xdr:col>
      <xdr:colOff>4125248</xdr:colOff>
      <xdr:row>2</xdr:row>
      <xdr:rowOff>163928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306BCEF-C742-EA43-946F-1FA9799378A5}"/>
            </a:ext>
          </a:extLst>
        </xdr:cNvPr>
        <xdr:cNvSpPr txBox="1"/>
      </xdr:nvSpPr>
      <xdr:spPr>
        <a:xfrm>
          <a:off x="10769599" y="228599"/>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A037DE8C-A76A-F04B-A08D-A8FA50BB4C22}"/>
            </a:ext>
          </a:extLst>
        </xdr:cNvPr>
        <xdr:cNvSpPr txBox="1"/>
      </xdr:nvSpPr>
      <xdr:spPr>
        <a:xfrm>
          <a:off x="10752667" y="270933"/>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2695575</xdr:colOff>
      <xdr:row>30</xdr:row>
      <xdr:rowOff>57150</xdr:rowOff>
    </xdr:from>
    <xdr:to>
      <xdr:col>2</xdr:col>
      <xdr:colOff>923925</xdr:colOff>
      <xdr:row>32</xdr:row>
      <xdr:rowOff>28575</xdr:rowOff>
    </xdr:to>
    <xdr:pic>
      <xdr:nvPicPr>
        <xdr:cNvPr id="2" name="Picture 1">
          <a:extLst>
            <a:ext uri="{FF2B5EF4-FFF2-40B4-BE49-F238E27FC236}">
              <a16:creationId xmlns:a16="http://schemas.microsoft.com/office/drawing/2014/main" id="{5886FEEE-FAE2-7E44-9F73-E3D85192370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11696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30</xdr:row>
      <xdr:rowOff>57150</xdr:rowOff>
    </xdr:from>
    <xdr:to>
      <xdr:col>2</xdr:col>
      <xdr:colOff>923925</xdr:colOff>
      <xdr:row>32</xdr:row>
      <xdr:rowOff>28575</xdr:rowOff>
    </xdr:to>
    <xdr:pic>
      <xdr:nvPicPr>
        <xdr:cNvPr id="3" name="Picture 2">
          <a:extLst>
            <a:ext uri="{FF2B5EF4-FFF2-40B4-BE49-F238E27FC236}">
              <a16:creationId xmlns:a16="http://schemas.microsoft.com/office/drawing/2014/main" id="{F71E7BCF-611A-624F-A3F6-BEC04D0B3FD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11696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132461</xdr:colOff>
      <xdr:row>39</xdr:row>
      <xdr:rowOff>194976</xdr:rowOff>
    </xdr:from>
    <xdr:ext cx="1486241" cy="69076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2444C1E2-556E-6549-816C-8308440BE779}"/>
                </a:ext>
                <a:ext uri="{147F2762-F138-4A5C-976F-8EAC2B608ADB}">
                  <a16:predDERef xmlns:a16="http://schemas.microsoft.com/office/drawing/2014/main" pred="{4EE0CBCB-1F44-4D84-8C3A-1F862782BA36}"/>
                </a:ext>
              </a:extLst>
            </xdr:cNvPr>
            <xdr:cNvSpPr txBox="1"/>
          </xdr:nvSpPr>
          <xdr:spPr>
            <a:xfrm>
              <a:off x="3294761" y="131362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3</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2444C1E2-556E-6549-816C-8308440BE779}"/>
                </a:ext>
                <a:ext uri="{147F2762-F138-4A5C-976F-8EAC2B608ADB}">
                  <a16:predDERef xmlns:a16="http://schemas.microsoft.com/office/drawing/2014/main" pred="{4EE0CBCB-1F44-4D84-8C3A-1F862782BA36}"/>
                </a:ext>
              </a:extLst>
            </xdr:cNvPr>
            <xdr:cNvSpPr txBox="1"/>
          </xdr:nvSpPr>
          <xdr:spPr>
            <a:xfrm>
              <a:off x="3294761" y="131362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^3</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30</xdr:row>
      <xdr:rowOff>57150</xdr:rowOff>
    </xdr:from>
    <xdr:to>
      <xdr:col>2</xdr:col>
      <xdr:colOff>923925</xdr:colOff>
      <xdr:row>32</xdr:row>
      <xdr:rowOff>28575</xdr:rowOff>
    </xdr:to>
    <xdr:pic>
      <xdr:nvPicPr>
        <xdr:cNvPr id="5" name="Picture 4">
          <a:extLst>
            <a:ext uri="{FF2B5EF4-FFF2-40B4-BE49-F238E27FC236}">
              <a16:creationId xmlns:a16="http://schemas.microsoft.com/office/drawing/2014/main" id="{EB2D66A6-B602-064A-8EAA-EE9EDC1394D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11696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30</xdr:row>
      <xdr:rowOff>57150</xdr:rowOff>
    </xdr:from>
    <xdr:to>
      <xdr:col>2</xdr:col>
      <xdr:colOff>923925</xdr:colOff>
      <xdr:row>32</xdr:row>
      <xdr:rowOff>28575</xdr:rowOff>
    </xdr:to>
    <xdr:pic>
      <xdr:nvPicPr>
        <xdr:cNvPr id="6" name="Picture 5">
          <a:extLst>
            <a:ext uri="{FF2B5EF4-FFF2-40B4-BE49-F238E27FC236}">
              <a16:creationId xmlns:a16="http://schemas.microsoft.com/office/drawing/2014/main" id="{15F3C9D0-2C53-294B-9FCF-0E43A319C69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11696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30</xdr:row>
      <xdr:rowOff>57150</xdr:rowOff>
    </xdr:from>
    <xdr:to>
      <xdr:col>2</xdr:col>
      <xdr:colOff>923925</xdr:colOff>
      <xdr:row>32</xdr:row>
      <xdr:rowOff>28575</xdr:rowOff>
    </xdr:to>
    <xdr:pic>
      <xdr:nvPicPr>
        <xdr:cNvPr id="7" name="Picture 6">
          <a:extLst>
            <a:ext uri="{FF2B5EF4-FFF2-40B4-BE49-F238E27FC236}">
              <a16:creationId xmlns:a16="http://schemas.microsoft.com/office/drawing/2014/main" id="{7971C60A-3061-1143-9B40-F0159F96DB9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11696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30</xdr:row>
      <xdr:rowOff>57150</xdr:rowOff>
    </xdr:from>
    <xdr:to>
      <xdr:col>2</xdr:col>
      <xdr:colOff>923925</xdr:colOff>
      <xdr:row>32</xdr:row>
      <xdr:rowOff>28575</xdr:rowOff>
    </xdr:to>
    <xdr:pic>
      <xdr:nvPicPr>
        <xdr:cNvPr id="8" name="Picture 7">
          <a:extLst>
            <a:ext uri="{FF2B5EF4-FFF2-40B4-BE49-F238E27FC236}">
              <a16:creationId xmlns:a16="http://schemas.microsoft.com/office/drawing/2014/main" id="{16A4038E-F5BE-CE47-95EF-1EC25E4F88E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111696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2055091</xdr:colOff>
      <xdr:row>1</xdr:row>
      <xdr:rowOff>30788</xdr:rowOff>
    </xdr:from>
    <xdr:to>
      <xdr:col>3</xdr:col>
      <xdr:colOff>4063673</xdr:colOff>
      <xdr:row>2</xdr:row>
      <xdr:rowOff>171626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64D6148C-429A-3D4C-AFD7-458A86C4149E}"/>
            </a:ext>
          </a:extLst>
        </xdr:cNvPr>
        <xdr:cNvSpPr txBox="1"/>
      </xdr:nvSpPr>
      <xdr:spPr>
        <a:xfrm>
          <a:off x="10698788" y="230909"/>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2070485</xdr:colOff>
      <xdr:row>1</xdr:row>
      <xdr:rowOff>46182</xdr:rowOff>
    </xdr:from>
    <xdr:to>
      <xdr:col>3</xdr:col>
      <xdr:colOff>4079067</xdr:colOff>
      <xdr:row>2</xdr:row>
      <xdr:rowOff>187020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4CA542D7-EC66-9F46-A31E-6CE3773CB15B}"/>
            </a:ext>
          </a:extLst>
        </xdr:cNvPr>
        <xdr:cNvSpPr txBox="1"/>
      </xdr:nvSpPr>
      <xdr:spPr>
        <a:xfrm>
          <a:off x="10714182" y="246303"/>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5"/>
  <sheetViews>
    <sheetView topLeftCell="A19" zoomScale="128" zoomScaleNormal="85" workbookViewId="0">
      <selection activeCell="B41" sqref="B41"/>
    </sheetView>
  </sheetViews>
  <sheetFormatPr defaultColWidth="10.77734375" defaultRowHeight="15.6" x14ac:dyDescent="0.3"/>
  <cols>
    <col min="1" max="1" width="15.33203125" style="16" customWidth="1"/>
    <col min="2" max="2" width="96" style="17" customWidth="1"/>
    <col min="3" max="3" width="20.109375" style="14" customWidth="1"/>
    <col min="4" max="4" width="8.44140625" style="14" customWidth="1"/>
    <col min="5" max="6" width="20.6640625" style="14" customWidth="1"/>
    <col min="7" max="7" width="33" style="14" customWidth="1"/>
    <col min="8" max="8" width="56.77734375" style="14" customWidth="1"/>
    <col min="9" max="15" width="25.109375" style="14" customWidth="1"/>
    <col min="16" max="16384" width="10.77734375" style="14"/>
  </cols>
  <sheetData>
    <row r="2" spans="1:6" x14ac:dyDescent="0.3">
      <c r="A2" s="18" t="s">
        <v>0</v>
      </c>
      <c r="B2" s="19"/>
    </row>
    <row r="3" spans="1:6" x14ac:dyDescent="0.3">
      <c r="A3" s="18"/>
      <c r="B3" s="19"/>
    </row>
    <row r="4" spans="1:6" x14ac:dyDescent="0.3">
      <c r="A4" s="16" t="s">
        <v>1</v>
      </c>
      <c r="B4" s="18" t="s">
        <v>40</v>
      </c>
    </row>
    <row r="5" spans="1:6" x14ac:dyDescent="0.3">
      <c r="B5" s="19"/>
    </row>
    <row r="6" spans="1:6" x14ac:dyDescent="0.3">
      <c r="A6" s="21" t="s">
        <v>2</v>
      </c>
      <c r="B6" s="13"/>
    </row>
    <row r="8" spans="1:6" x14ac:dyDescent="0.3">
      <c r="A8" s="91" t="s">
        <v>41</v>
      </c>
      <c r="B8" s="92"/>
      <c r="C8" s="93"/>
      <c r="D8" s="94"/>
      <c r="E8" s="94"/>
      <c r="F8" s="95"/>
    </row>
    <row r="9" spans="1:6" ht="16.2" customHeight="1" x14ac:dyDescent="0.3">
      <c r="A9" s="96" t="s">
        <v>44</v>
      </c>
      <c r="B9" s="97"/>
      <c r="C9" s="98"/>
      <c r="D9" s="99"/>
      <c r="E9" s="99"/>
      <c r="F9" s="99"/>
    </row>
    <row r="10" spans="1:6" ht="16.2" customHeight="1" x14ac:dyDescent="0.3">
      <c r="A10" s="100" t="s">
        <v>42</v>
      </c>
      <c r="B10" s="101"/>
      <c r="C10" s="98"/>
      <c r="D10" s="99"/>
      <c r="E10" s="99"/>
      <c r="F10" s="99"/>
    </row>
    <row r="11" spans="1:6" ht="16.2" customHeight="1" x14ac:dyDescent="0.3">
      <c r="A11" s="102" t="s">
        <v>43</v>
      </c>
      <c r="B11" s="103"/>
      <c r="C11" s="98"/>
      <c r="D11" s="99"/>
      <c r="E11" s="99"/>
      <c r="F11" s="99"/>
    </row>
    <row r="12" spans="1:6" ht="31.05" customHeight="1" x14ac:dyDescent="0.3">
      <c r="A12" s="104" t="s">
        <v>3</v>
      </c>
      <c r="B12" s="105"/>
      <c r="C12" s="98"/>
      <c r="D12" s="99"/>
      <c r="E12" s="99"/>
      <c r="F12" s="99"/>
    </row>
    <row r="13" spans="1:6" ht="16.2" customHeight="1" x14ac:dyDescent="0.3">
      <c r="A13" s="102" t="s">
        <v>4</v>
      </c>
      <c r="B13" s="106"/>
      <c r="C13" s="93"/>
      <c r="D13" s="94"/>
      <c r="E13" s="94"/>
      <c r="F13" s="95"/>
    </row>
    <row r="14" spans="1:6" ht="16.2" customHeight="1" x14ac:dyDescent="0.3">
      <c r="A14" s="91" t="s">
        <v>45</v>
      </c>
      <c r="B14" s="92"/>
      <c r="C14" s="93"/>
      <c r="D14" s="94"/>
      <c r="E14" s="94"/>
      <c r="F14" s="95"/>
    </row>
    <row r="15" spans="1:6" ht="31.05" customHeight="1" x14ac:dyDescent="0.3">
      <c r="A15" s="91" t="s">
        <v>5</v>
      </c>
      <c r="B15" s="92"/>
      <c r="C15" s="93"/>
      <c r="D15" s="94"/>
      <c r="E15" s="94"/>
      <c r="F15" s="95"/>
    </row>
    <row r="16" spans="1:6" ht="31.05" customHeight="1" x14ac:dyDescent="0.3">
      <c r="A16" s="91" t="s">
        <v>6</v>
      </c>
      <c r="B16" s="92"/>
      <c r="C16" s="93"/>
      <c r="D16" s="94"/>
      <c r="E16" s="94"/>
      <c r="F16" s="95"/>
    </row>
    <row r="17" spans="1:6" ht="18" customHeight="1" x14ac:dyDescent="0.3">
      <c r="A17" s="17"/>
      <c r="C17" s="20"/>
      <c r="D17" s="20"/>
      <c r="E17" s="20"/>
      <c r="F17" s="20"/>
    </row>
    <row r="18" spans="1:6" x14ac:dyDescent="0.3">
      <c r="A18" s="109" t="s">
        <v>7</v>
      </c>
      <c r="B18" s="109"/>
      <c r="C18" s="109"/>
      <c r="D18" s="109"/>
      <c r="E18" s="109"/>
      <c r="F18" s="109"/>
    </row>
    <row r="19" spans="1:6" x14ac:dyDescent="0.3">
      <c r="A19" s="107" t="s">
        <v>8</v>
      </c>
      <c r="B19" s="110"/>
      <c r="C19" s="110"/>
      <c r="D19" s="110"/>
      <c r="E19" s="110"/>
      <c r="F19" s="110"/>
    </row>
    <row r="20" spans="1:6" x14ac:dyDescent="0.3">
      <c r="A20" s="107" t="s">
        <v>9</v>
      </c>
      <c r="B20" s="110"/>
      <c r="C20" s="110"/>
      <c r="D20" s="110"/>
      <c r="E20" s="110"/>
      <c r="F20" s="110"/>
    </row>
    <row r="21" spans="1:6" x14ac:dyDescent="0.3">
      <c r="A21" s="107" t="s">
        <v>10</v>
      </c>
      <c r="B21" s="110"/>
      <c r="C21" s="110"/>
      <c r="D21" s="110"/>
      <c r="E21" s="110"/>
      <c r="F21" s="110"/>
    </row>
    <row r="22" spans="1:6" x14ac:dyDescent="0.3">
      <c r="A22" s="107" t="s">
        <v>11</v>
      </c>
      <c r="B22" s="107"/>
      <c r="C22" s="107"/>
      <c r="D22" s="107"/>
      <c r="E22" s="107"/>
      <c r="F22" s="107"/>
    </row>
    <row r="23" spans="1:6" ht="31.95" customHeight="1" x14ac:dyDescent="0.3">
      <c r="A23" s="108" t="s">
        <v>12</v>
      </c>
      <c r="B23" s="108"/>
      <c r="C23" s="108"/>
      <c r="D23" s="108"/>
      <c r="E23" s="108"/>
      <c r="F23" s="108"/>
    </row>
    <row r="24" spans="1:6" x14ac:dyDescent="0.3">
      <c r="A24" s="107" t="s">
        <v>13</v>
      </c>
      <c r="B24" s="107"/>
      <c r="C24" s="107"/>
      <c r="D24" s="107"/>
      <c r="E24" s="107"/>
      <c r="F24" s="107"/>
    </row>
    <row r="26" spans="1:6" ht="20.399999999999999" x14ac:dyDescent="0.3">
      <c r="A26" s="90" t="s">
        <v>46</v>
      </c>
      <c r="B26" s="90"/>
      <c r="C26" s="90"/>
    </row>
    <row r="27" spans="1:6" ht="18" x14ac:dyDescent="0.3">
      <c r="A27" s="28"/>
      <c r="B27" s="30" t="s">
        <v>167</v>
      </c>
      <c r="C27" s="22" t="s">
        <v>55</v>
      </c>
    </row>
    <row r="28" spans="1:6" ht="18" x14ac:dyDescent="0.3">
      <c r="B28" s="30" t="s">
        <v>168</v>
      </c>
      <c r="C28" s="22" t="s">
        <v>55</v>
      </c>
    </row>
    <row r="29" spans="1:6" ht="18" x14ac:dyDescent="0.3">
      <c r="B29" s="30" t="s">
        <v>210</v>
      </c>
      <c r="C29" s="22" t="s">
        <v>55</v>
      </c>
    </row>
    <row r="30" spans="1:6" ht="18" x14ac:dyDescent="0.3">
      <c r="B30" s="30" t="s">
        <v>227</v>
      </c>
      <c r="C30" s="22" t="s">
        <v>55</v>
      </c>
    </row>
    <row r="31" spans="1:6" ht="18" x14ac:dyDescent="0.3">
      <c r="B31" s="30" t="s">
        <v>244</v>
      </c>
      <c r="C31" s="22" t="s">
        <v>55</v>
      </c>
    </row>
    <row r="32" spans="1:6" ht="18" x14ac:dyDescent="0.3">
      <c r="B32" s="30" t="s">
        <v>271</v>
      </c>
      <c r="C32" s="22" t="s">
        <v>55</v>
      </c>
    </row>
    <row r="33" spans="2:3" ht="18" x14ac:dyDescent="0.3">
      <c r="B33" s="30" t="s">
        <v>284</v>
      </c>
      <c r="C33" s="22" t="s">
        <v>55</v>
      </c>
    </row>
    <row r="34" spans="2:3" ht="18" x14ac:dyDescent="0.3">
      <c r="B34" s="30" t="s">
        <v>312</v>
      </c>
      <c r="C34" s="22" t="s">
        <v>55</v>
      </c>
    </row>
    <row r="35" spans="2:3" ht="18" x14ac:dyDescent="0.3">
      <c r="B35" s="30" t="s">
        <v>376</v>
      </c>
      <c r="C35" s="22" t="s">
        <v>55</v>
      </c>
    </row>
  </sheetData>
  <mergeCells count="26">
    <mergeCell ref="A24:F24"/>
    <mergeCell ref="A18:F18"/>
    <mergeCell ref="A19:F19"/>
    <mergeCell ref="A20:F20"/>
    <mergeCell ref="A21:F21"/>
    <mergeCell ref="C15:F15"/>
    <mergeCell ref="A16:B16"/>
    <mergeCell ref="C16:F16"/>
    <mergeCell ref="A22:F22"/>
    <mergeCell ref="A23:F23"/>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s>
  <phoneticPr fontId="20" type="noConversion"/>
  <hyperlinks>
    <hyperlink ref="B27" location="'TS1'!A1" display="1 pirkimo objekto dalis. Automatinis ląstelių skaičiuoklis" xr:uid="{404ECA0F-AF8E-4F1A-B9DD-FDB98833EA89}"/>
    <hyperlink ref="B28:B29" location="TS_1!A1" display="1 pirkimo objekto dalis. Skaitmeninis rentgeno aparatas - 1 vnt." xr:uid="{0F7C4E30-A1D6-4E75-AEF5-80202A6E069B}"/>
    <hyperlink ref="B30" location="'TS4'!A1" display="4 pirkimo objekto dalis. Įrenginys krioprezervuotų ląstelių maišeliuose atšildymui" xr:uid="{EA9DCA17-0767-4140-9CEC-52470E9F1DE7}"/>
    <hyperlink ref="B31" location="'TS5'!A1" display="5 pirkimo objekto dalis. Kvalifikuota endotoksino nustatymo įranga" xr:uid="{76BDBB1D-AA8E-F749-9F8A-638869D48E64}"/>
    <hyperlink ref="B32" location="'TS6'!A1" display="6 pirkimo objekto dalis. Maišyklė su volais" xr:uid="{3E9377A6-814C-1C48-8880-5EBC426AA6B8}"/>
    <hyperlink ref="B33" location="'TS7'!A1" display="7 pirkimo objekto dalis. Mikroplokštelių plovimo prietaisas" xr:uid="{F5C8058B-CF81-4D48-9057-0AB235C418E0}"/>
    <hyperlink ref="B34" location="'TS8'!A1" display="8 pirkimo objekto dalis. NKS analizatorius" xr:uid="{29CEA4E5-BA07-AB46-B787-07593C7C12EC}"/>
    <hyperlink ref="B35" location="'TS9'!A1" display="9 pirkimo objekto dalis. Centrifugos rotorius" xr:uid="{F2F46B53-0327-0544-B17D-6FB082447B97}"/>
    <hyperlink ref="B28" location="'TS2'!A1" display="2 pirkimo objekto dalis. Fluorescensinis ląstelių skaičiuoklis" xr:uid="{4D08CE62-BDCC-7E4A-8B9A-336C1F90A734}"/>
    <hyperlink ref="B29" location="'TS3'!A1" display="3 pirkimo objekto dalis. Inkubatorius su orbitine purtykle" xr:uid="{D516BA22-C68C-2649-86C4-3E722EDA3F15}"/>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61A14-188C-B74B-B984-A760E4D189B1}">
  <dimension ref="A1:D17"/>
  <sheetViews>
    <sheetView zoomScale="150" zoomScaleNormal="85" workbookViewId="0">
      <selection activeCell="D22" sqref="D22"/>
    </sheetView>
  </sheetViews>
  <sheetFormatPr defaultColWidth="9.109375" defaultRowHeight="15.6" x14ac:dyDescent="0.3"/>
  <cols>
    <col min="1" max="1" width="10" style="14" customWidth="1"/>
    <col min="2" max="2" width="51.33203125" style="14" customWidth="1"/>
    <col min="3" max="3" width="52.109375" style="14" customWidth="1"/>
    <col min="4" max="4" width="54.33203125" style="14" customWidth="1"/>
    <col min="5" max="16384" width="9.109375" style="14"/>
  </cols>
  <sheetData>
    <row r="1" spans="1:4" x14ac:dyDescent="0.3">
      <c r="B1" s="23"/>
    </row>
    <row r="2" spans="1:4" ht="15.75" customHeight="1" x14ac:dyDescent="0.3">
      <c r="A2" s="171" t="str">
        <f>Pasiūlymas!B30</f>
        <v>4 pirkimo objekto dalis. Įrenginys krioprezervuotų ląstelių maišeliuose atšildymui</v>
      </c>
      <c r="B2" s="171"/>
      <c r="C2" s="171"/>
      <c r="D2" s="171"/>
    </row>
    <row r="3" spans="1:4" x14ac:dyDescent="0.3">
      <c r="A3" s="16"/>
      <c r="B3" s="17"/>
      <c r="C3" s="17"/>
    </row>
    <row r="4" spans="1:4" x14ac:dyDescent="0.3">
      <c r="A4" s="31" t="s">
        <v>14</v>
      </c>
      <c r="B4" s="32"/>
      <c r="C4" s="32"/>
      <c r="D4" s="33"/>
    </row>
    <row r="5" spans="1:4" s="15" customFormat="1" ht="78" x14ac:dyDescent="0.3">
      <c r="A5" s="34" t="s">
        <v>47</v>
      </c>
      <c r="B5" s="34" t="s">
        <v>48</v>
      </c>
      <c r="C5" s="34" t="s">
        <v>49</v>
      </c>
      <c r="D5" s="35" t="s">
        <v>51</v>
      </c>
    </row>
    <row r="6" spans="1:4" s="15" customFormat="1" ht="31.2" x14ac:dyDescent="0.3">
      <c r="A6" s="47" t="s">
        <v>79</v>
      </c>
      <c r="B6" s="36" t="s">
        <v>50</v>
      </c>
      <c r="C6" s="37" t="s">
        <v>59</v>
      </c>
      <c r="D6" s="38"/>
    </row>
    <row r="7" spans="1:4" s="15" customFormat="1" x14ac:dyDescent="0.3">
      <c r="A7" s="47" t="s">
        <v>80</v>
      </c>
      <c r="B7" s="48" t="s">
        <v>78</v>
      </c>
      <c r="C7" s="37" t="s">
        <v>228</v>
      </c>
      <c r="D7" s="38"/>
    </row>
    <row r="8" spans="1:4" s="15" customFormat="1" x14ac:dyDescent="0.3">
      <c r="A8" s="47" t="s">
        <v>81</v>
      </c>
      <c r="B8" s="48" t="s">
        <v>229</v>
      </c>
      <c r="C8" s="37" t="s">
        <v>230</v>
      </c>
      <c r="D8" s="38"/>
    </row>
    <row r="9" spans="1:4" s="15" customFormat="1" x14ac:dyDescent="0.3">
      <c r="A9" s="47" t="s">
        <v>82</v>
      </c>
      <c r="B9" s="48" t="s">
        <v>231</v>
      </c>
      <c r="C9" s="37" t="s">
        <v>232</v>
      </c>
      <c r="D9" s="38"/>
    </row>
    <row r="10" spans="1:4" s="15" customFormat="1" x14ac:dyDescent="0.3">
      <c r="A10" s="47" t="s">
        <v>83</v>
      </c>
      <c r="B10" s="48" t="s">
        <v>233</v>
      </c>
      <c r="C10" s="37" t="s">
        <v>243</v>
      </c>
      <c r="D10" s="38"/>
    </row>
    <row r="11" spans="1:4" s="15" customFormat="1" x14ac:dyDescent="0.3">
      <c r="A11" s="47" t="s">
        <v>84</v>
      </c>
      <c r="B11" s="48" t="s">
        <v>234</v>
      </c>
      <c r="C11" s="37" t="s">
        <v>242</v>
      </c>
      <c r="D11" s="38"/>
    </row>
    <row r="12" spans="1:4" x14ac:dyDescent="0.3">
      <c r="A12" s="39"/>
      <c r="B12" s="33"/>
      <c r="C12" s="40" t="s">
        <v>17</v>
      </c>
      <c r="D12" s="41">
        <v>3</v>
      </c>
    </row>
    <row r="13" spans="1:4" x14ac:dyDescent="0.3">
      <c r="A13" s="39"/>
      <c r="B13" s="33"/>
      <c r="C13" s="42" t="s">
        <v>18</v>
      </c>
      <c r="D13" s="43" t="s">
        <v>21</v>
      </c>
    </row>
    <row r="14" spans="1:4" x14ac:dyDescent="0.3">
      <c r="A14" s="39"/>
      <c r="B14" s="33"/>
      <c r="C14" s="42" t="s">
        <v>19</v>
      </c>
      <c r="D14" s="44"/>
    </row>
    <row r="15" spans="1:4" x14ac:dyDescent="0.3">
      <c r="A15" s="39"/>
      <c r="B15" s="33"/>
      <c r="C15" s="42" t="s">
        <v>20</v>
      </c>
      <c r="D15" s="45">
        <f>D14*D12</f>
        <v>0</v>
      </c>
    </row>
    <row r="16" spans="1:4" x14ac:dyDescent="0.3">
      <c r="A16" s="39"/>
      <c r="B16" s="33"/>
      <c r="C16" s="42" t="s">
        <v>52</v>
      </c>
      <c r="D16" s="46">
        <f>D15*0.21</f>
        <v>0</v>
      </c>
    </row>
    <row r="17" spans="1:4" x14ac:dyDescent="0.3">
      <c r="A17" s="39"/>
      <c r="B17" s="33"/>
      <c r="C17" s="42" t="s">
        <v>53</v>
      </c>
      <c r="D17" s="45">
        <f>D15+D16</f>
        <v>0</v>
      </c>
    </row>
  </sheetData>
  <mergeCells count="1">
    <mergeCell ref="A2:D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9CBE3-C347-0944-AFE0-4BD07FD47A9C}">
  <dimension ref="A1:G45"/>
  <sheetViews>
    <sheetView zoomScale="125" zoomScaleNormal="85" workbookViewId="0">
      <selection activeCell="A36" sqref="A36:E37"/>
    </sheetView>
  </sheetViews>
  <sheetFormatPr defaultColWidth="9.109375" defaultRowHeight="15.6" x14ac:dyDescent="0.3"/>
  <cols>
    <col min="1" max="1" width="8.109375" style="61" customWidth="1"/>
    <col min="2" max="2" width="33.33203125" style="61" customWidth="1"/>
    <col min="3" max="4" width="26.44140625" style="61" customWidth="1"/>
    <col min="5" max="5" width="55.109375" style="61" customWidth="1"/>
    <col min="6" max="16384" width="9.109375" style="61"/>
  </cols>
  <sheetData>
    <row r="1" spans="1:5" x14ac:dyDescent="0.3">
      <c r="A1" s="60" t="s">
        <v>123</v>
      </c>
    </row>
    <row r="2" spans="1:5" x14ac:dyDescent="0.3">
      <c r="A2" s="60"/>
    </row>
    <row r="3" spans="1:5" x14ac:dyDescent="0.3">
      <c r="A3" s="167" t="s">
        <v>124</v>
      </c>
      <c r="B3" s="167"/>
      <c r="C3" s="167"/>
      <c r="D3" s="167"/>
      <c r="E3" s="167"/>
    </row>
    <row r="4" spans="1:5" x14ac:dyDescent="0.3">
      <c r="A4" s="167"/>
      <c r="B4" s="167"/>
      <c r="C4" s="167"/>
      <c r="D4" s="167"/>
      <c r="E4" s="167"/>
    </row>
    <row r="5" spans="1:5" x14ac:dyDescent="0.3">
      <c r="A5" s="167" t="s">
        <v>125</v>
      </c>
      <c r="B5" s="167"/>
      <c r="C5" s="167"/>
      <c r="D5" s="167"/>
      <c r="E5" s="167"/>
    </row>
    <row r="6" spans="1:5" x14ac:dyDescent="0.3">
      <c r="A6" s="167"/>
      <c r="B6" s="167"/>
      <c r="C6" s="167"/>
      <c r="D6" s="167"/>
      <c r="E6" s="167"/>
    </row>
    <row r="7" spans="1:5" x14ac:dyDescent="0.3">
      <c r="A7" s="61" t="s">
        <v>126</v>
      </c>
    </row>
    <row r="8" spans="1:5" x14ac:dyDescent="0.3">
      <c r="B8" s="61" t="s">
        <v>127</v>
      </c>
    </row>
    <row r="9" spans="1:5" x14ac:dyDescent="0.3">
      <c r="B9" s="61" t="s">
        <v>128</v>
      </c>
    </row>
    <row r="12" spans="1:5" x14ac:dyDescent="0.3">
      <c r="A12" s="61" t="s">
        <v>129</v>
      </c>
    </row>
    <row r="13" spans="1:5" x14ac:dyDescent="0.3">
      <c r="A13" s="168"/>
      <c r="B13" s="168"/>
      <c r="C13" s="168"/>
      <c r="D13" s="168"/>
      <c r="E13" s="168"/>
    </row>
    <row r="14" spans="1:5" ht="16.2" thickBot="1" x14ac:dyDescent="0.35">
      <c r="A14" s="62"/>
      <c r="B14" s="62"/>
      <c r="C14" s="62"/>
      <c r="D14" s="62"/>
      <c r="E14" s="62"/>
    </row>
    <row r="15" spans="1:5" ht="31.95" customHeight="1" thickBot="1" x14ac:dyDescent="0.35">
      <c r="A15" s="169" t="s">
        <v>130</v>
      </c>
      <c r="B15" s="169"/>
      <c r="C15" s="169"/>
      <c r="D15" s="63" t="s">
        <v>131</v>
      </c>
      <c r="E15" s="63" t="s">
        <v>132</v>
      </c>
    </row>
    <row r="16" spans="1:5" ht="16.2" thickBot="1" x14ac:dyDescent="0.35">
      <c r="A16" s="170" t="s">
        <v>133</v>
      </c>
      <c r="B16" s="170"/>
      <c r="C16" s="170"/>
      <c r="D16" s="170"/>
      <c r="E16" s="63" t="s">
        <v>134</v>
      </c>
    </row>
    <row r="17" spans="1:7" ht="16.2" thickBot="1" x14ac:dyDescent="0.35">
      <c r="A17" s="163" t="s">
        <v>135</v>
      </c>
      <c r="B17" s="163"/>
      <c r="C17" s="163"/>
      <c r="D17" s="163"/>
      <c r="E17" s="63" t="s">
        <v>136</v>
      </c>
    </row>
    <row r="18" spans="1:7" ht="16.2" thickBot="1" x14ac:dyDescent="0.35">
      <c r="A18" s="64" t="s">
        <v>15</v>
      </c>
      <c r="B18" s="64" t="s">
        <v>48</v>
      </c>
      <c r="C18" s="64" t="s">
        <v>137</v>
      </c>
      <c r="D18" s="64"/>
      <c r="E18" s="65"/>
    </row>
    <row r="19" spans="1:7" ht="47.4" thickBot="1" x14ac:dyDescent="0.35">
      <c r="A19" s="69" t="s">
        <v>138</v>
      </c>
      <c r="B19" s="81" t="s">
        <v>235</v>
      </c>
      <c r="C19" s="69" t="s">
        <v>140</v>
      </c>
      <c r="D19" s="69" t="s">
        <v>236</v>
      </c>
      <c r="E19" s="67" t="s">
        <v>369</v>
      </c>
    </row>
    <row r="20" spans="1:7" ht="47.4" thickBot="1" x14ac:dyDescent="0.35">
      <c r="A20" s="69" t="s">
        <v>142</v>
      </c>
      <c r="B20" s="81" t="s">
        <v>237</v>
      </c>
      <c r="C20" s="69" t="s">
        <v>140</v>
      </c>
      <c r="D20" s="69" t="s">
        <v>238</v>
      </c>
      <c r="E20" s="67" t="s">
        <v>369</v>
      </c>
      <c r="G20" s="52"/>
    </row>
    <row r="21" spans="1:7" ht="47.4" thickBot="1" x14ac:dyDescent="0.35">
      <c r="A21" s="69" t="s">
        <v>144</v>
      </c>
      <c r="B21" s="81" t="s">
        <v>239</v>
      </c>
      <c r="C21" s="69" t="s">
        <v>140</v>
      </c>
      <c r="D21" s="69" t="s">
        <v>240</v>
      </c>
      <c r="E21" s="67" t="s">
        <v>369</v>
      </c>
    </row>
    <row r="23" spans="1:7" x14ac:dyDescent="0.3">
      <c r="A23" s="164" t="s">
        <v>156</v>
      </c>
      <c r="B23" s="164"/>
      <c r="C23" s="164"/>
      <c r="D23" s="164"/>
      <c r="E23" s="164"/>
    </row>
    <row r="24" spans="1:7" x14ac:dyDescent="0.3">
      <c r="A24" s="33"/>
      <c r="B24" s="33"/>
      <c r="C24" s="33"/>
      <c r="D24" s="33"/>
      <c r="E24" s="33"/>
    </row>
    <row r="25" spans="1:7" x14ac:dyDescent="0.3">
      <c r="A25" s="162" t="s">
        <v>157</v>
      </c>
      <c r="B25" s="162"/>
      <c r="C25" s="162"/>
      <c r="D25" s="162"/>
      <c r="E25" s="162"/>
    </row>
    <row r="26" spans="1:7" x14ac:dyDescent="0.3">
      <c r="A26" s="162"/>
      <c r="B26" s="162"/>
      <c r="C26" s="162"/>
      <c r="D26" s="162"/>
      <c r="E26" s="162"/>
    </row>
    <row r="27" spans="1:7" x14ac:dyDescent="0.3">
      <c r="A27" s="33"/>
      <c r="B27" s="33"/>
      <c r="C27" s="33" t="s">
        <v>158</v>
      </c>
      <c r="D27" s="33"/>
      <c r="E27" s="33"/>
    </row>
    <row r="28" spans="1:7" x14ac:dyDescent="0.3">
      <c r="A28" s="33"/>
      <c r="B28" s="33"/>
      <c r="C28" s="33"/>
      <c r="D28" s="33"/>
      <c r="E28" s="33"/>
    </row>
    <row r="29" spans="1:7" x14ac:dyDescent="0.3">
      <c r="A29" s="165" t="s">
        <v>159</v>
      </c>
      <c r="B29" s="165"/>
      <c r="C29" s="165"/>
      <c r="D29" s="165"/>
      <c r="E29" s="165"/>
    </row>
    <row r="30" spans="1:7" x14ac:dyDescent="0.3">
      <c r="A30" s="165"/>
      <c r="B30" s="165"/>
      <c r="C30" s="165"/>
      <c r="D30" s="165"/>
      <c r="E30" s="165"/>
    </row>
    <row r="31" spans="1:7" x14ac:dyDescent="0.3">
      <c r="A31" s="33"/>
      <c r="B31" s="33"/>
      <c r="C31" s="33"/>
      <c r="D31" s="33"/>
      <c r="E31" s="33"/>
    </row>
    <row r="32" spans="1:7" x14ac:dyDescent="0.3">
      <c r="A32" s="33"/>
      <c r="B32" s="33"/>
      <c r="C32" s="33"/>
      <c r="D32" s="33"/>
      <c r="E32" s="33"/>
    </row>
    <row r="33" spans="1:5" x14ac:dyDescent="0.3">
      <c r="A33" s="33"/>
      <c r="B33" s="33"/>
      <c r="C33" s="33"/>
      <c r="D33" s="33"/>
      <c r="E33" s="33"/>
    </row>
    <row r="34" spans="1:5" x14ac:dyDescent="0.3">
      <c r="A34" s="162" t="s">
        <v>371</v>
      </c>
      <c r="B34" s="162"/>
      <c r="C34" s="162"/>
      <c r="D34" s="162"/>
      <c r="E34" s="162"/>
    </row>
    <row r="35" spans="1:5" x14ac:dyDescent="0.3">
      <c r="A35" s="162"/>
      <c r="B35" s="162"/>
      <c r="C35" s="162"/>
      <c r="D35" s="162"/>
      <c r="E35" s="162"/>
    </row>
    <row r="36" spans="1:5" x14ac:dyDescent="0.3">
      <c r="A36" s="166" t="s">
        <v>241</v>
      </c>
      <c r="B36" s="166"/>
      <c r="C36" s="166"/>
      <c r="D36" s="166"/>
      <c r="E36" s="166"/>
    </row>
    <row r="37" spans="1:5" x14ac:dyDescent="0.3">
      <c r="A37" s="166"/>
      <c r="B37" s="166"/>
      <c r="C37" s="166"/>
      <c r="D37" s="166"/>
      <c r="E37" s="166"/>
    </row>
    <row r="38" spans="1:5" x14ac:dyDescent="0.3">
      <c r="A38" s="33"/>
      <c r="B38" s="33"/>
      <c r="C38" s="33"/>
      <c r="D38" s="33"/>
      <c r="E38" s="33"/>
    </row>
    <row r="39" spans="1:5" x14ac:dyDescent="0.3">
      <c r="A39" s="162" t="s">
        <v>161</v>
      </c>
      <c r="B39" s="162"/>
      <c r="C39" s="162"/>
      <c r="D39" s="162"/>
      <c r="E39" s="162"/>
    </row>
    <row r="40" spans="1:5" x14ac:dyDescent="0.3">
      <c r="A40" s="33"/>
      <c r="B40" s="33"/>
      <c r="C40" s="33"/>
      <c r="D40" s="33"/>
      <c r="E40" s="33"/>
    </row>
    <row r="41" spans="1:5" x14ac:dyDescent="0.3">
      <c r="A41" s="33"/>
      <c r="B41" s="33"/>
      <c r="C41" s="33"/>
      <c r="D41" s="33"/>
      <c r="E41" s="33"/>
    </row>
    <row r="42" spans="1:5" x14ac:dyDescent="0.3">
      <c r="A42" s="33"/>
      <c r="B42" s="33"/>
      <c r="C42" s="33"/>
      <c r="D42" s="33"/>
      <c r="E42" s="33"/>
    </row>
    <row r="43" spans="1:5" x14ac:dyDescent="0.3">
      <c r="A43" s="33"/>
      <c r="B43" s="33"/>
      <c r="C43" s="33"/>
      <c r="D43" s="33"/>
      <c r="E43" s="33"/>
    </row>
    <row r="44" spans="1:5" x14ac:dyDescent="0.3">
      <c r="A44" s="33"/>
      <c r="B44" s="33"/>
      <c r="C44" s="33"/>
      <c r="D44" s="33"/>
      <c r="E44" s="33"/>
    </row>
    <row r="45" spans="1:5" x14ac:dyDescent="0.3">
      <c r="A45" s="33"/>
      <c r="B45" s="33"/>
      <c r="C45" s="33"/>
      <c r="D45" s="33"/>
      <c r="E45" s="33"/>
    </row>
  </sheetData>
  <mergeCells count="12">
    <mergeCell ref="A39:E39"/>
    <mergeCell ref="A3:E4"/>
    <mergeCell ref="A5:E6"/>
    <mergeCell ref="A13:E13"/>
    <mergeCell ref="A15:C15"/>
    <mergeCell ref="A16:D16"/>
    <mergeCell ref="A17:D17"/>
    <mergeCell ref="A23:E23"/>
    <mergeCell ref="A25:E26"/>
    <mergeCell ref="A29:E30"/>
    <mergeCell ref="A34:E35"/>
    <mergeCell ref="A36:E3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67E5A-0518-3546-B6A5-7D1BCC7EA8D4}">
  <dimension ref="A1:D24"/>
  <sheetViews>
    <sheetView zoomScale="165" zoomScaleNormal="85" workbookViewId="0">
      <selection activeCell="A3" sqref="A3"/>
    </sheetView>
  </sheetViews>
  <sheetFormatPr defaultColWidth="9.109375" defaultRowHeight="15.6" x14ac:dyDescent="0.3"/>
  <cols>
    <col min="1" max="1" width="10" style="14" customWidth="1"/>
    <col min="2" max="2" width="51.33203125" style="14" customWidth="1"/>
    <col min="3" max="3" width="52.109375" style="14" customWidth="1"/>
    <col min="4" max="4" width="54.33203125" style="14" customWidth="1"/>
    <col min="5" max="16384" width="9.109375" style="14"/>
  </cols>
  <sheetData>
    <row r="1" spans="1:4" x14ac:dyDescent="0.3">
      <c r="B1" s="23"/>
    </row>
    <row r="2" spans="1:4" ht="15.75" customHeight="1" x14ac:dyDescent="0.3">
      <c r="A2" s="171" t="str">
        <f>Pasiūlymas!B31</f>
        <v>5 pirkimo objekto dalis. Kvalifikuota endotoksino nustatymo įranga</v>
      </c>
      <c r="B2" s="171"/>
      <c r="C2" s="171"/>
      <c r="D2" s="171"/>
    </row>
    <row r="3" spans="1:4" x14ac:dyDescent="0.3">
      <c r="A3" s="16"/>
      <c r="B3" s="17"/>
      <c r="C3" s="17"/>
    </row>
    <row r="4" spans="1:4" x14ac:dyDescent="0.3">
      <c r="A4" s="31" t="s">
        <v>14</v>
      </c>
      <c r="B4" s="32"/>
      <c r="C4" s="32"/>
      <c r="D4" s="33"/>
    </row>
    <row r="5" spans="1:4" s="15" customFormat="1" ht="78" x14ac:dyDescent="0.3">
      <c r="A5" s="34" t="s">
        <v>47</v>
      </c>
      <c r="B5" s="34" t="s">
        <v>48</v>
      </c>
      <c r="C5" s="34" t="s">
        <v>49</v>
      </c>
      <c r="D5" s="35" t="s">
        <v>51</v>
      </c>
    </row>
    <row r="6" spans="1:4" s="15" customFormat="1" ht="62.4" x14ac:dyDescent="0.3">
      <c r="A6" s="47" t="s">
        <v>79</v>
      </c>
      <c r="B6" s="36" t="s">
        <v>267</v>
      </c>
      <c r="C6" s="37" t="s">
        <v>268</v>
      </c>
      <c r="D6" s="38"/>
    </row>
    <row r="7" spans="1:4" s="15" customFormat="1" ht="31.2" x14ac:dyDescent="0.3">
      <c r="A7" s="47" t="s">
        <v>80</v>
      </c>
      <c r="B7" s="48" t="s">
        <v>245</v>
      </c>
      <c r="C7" s="37" t="s">
        <v>246</v>
      </c>
      <c r="D7" s="38"/>
    </row>
    <row r="8" spans="1:4" s="15" customFormat="1" ht="93.6" x14ac:dyDescent="0.3">
      <c r="A8" s="47" t="s">
        <v>81</v>
      </c>
      <c r="B8" s="48" t="s">
        <v>247</v>
      </c>
      <c r="C8" s="37" t="s">
        <v>248</v>
      </c>
      <c r="D8" s="38"/>
    </row>
    <row r="9" spans="1:4" s="15" customFormat="1" ht="46.8" x14ac:dyDescent="0.3">
      <c r="A9" s="47" t="s">
        <v>82</v>
      </c>
      <c r="B9" s="48" t="s">
        <v>249</v>
      </c>
      <c r="C9" s="37" t="s">
        <v>250</v>
      </c>
      <c r="D9" s="38"/>
    </row>
    <row r="10" spans="1:4" s="15" customFormat="1" ht="31.2" x14ac:dyDescent="0.3">
      <c r="A10" s="47" t="s">
        <v>83</v>
      </c>
      <c r="B10" s="48" t="s">
        <v>251</v>
      </c>
      <c r="C10" s="37" t="s">
        <v>269</v>
      </c>
      <c r="D10" s="38"/>
    </row>
    <row r="11" spans="1:4" s="15" customFormat="1" ht="46.8" x14ac:dyDescent="0.3">
      <c r="A11" s="47" t="s">
        <v>84</v>
      </c>
      <c r="B11" s="48" t="s">
        <v>252</v>
      </c>
      <c r="C11" s="37" t="s">
        <v>253</v>
      </c>
      <c r="D11" s="38"/>
    </row>
    <row r="12" spans="1:4" s="15" customFormat="1" ht="62.4" x14ac:dyDescent="0.3">
      <c r="A12" s="47" t="s">
        <v>85</v>
      </c>
      <c r="B12" s="48" t="s">
        <v>254</v>
      </c>
      <c r="C12" s="37" t="s">
        <v>255</v>
      </c>
      <c r="D12" s="38"/>
    </row>
    <row r="13" spans="1:4" s="15" customFormat="1" ht="93.6" x14ac:dyDescent="0.3">
      <c r="A13" s="47" t="s">
        <v>86</v>
      </c>
      <c r="B13" s="48" t="s">
        <v>256</v>
      </c>
      <c r="C13" s="37" t="s">
        <v>257</v>
      </c>
      <c r="D13" s="38"/>
    </row>
    <row r="14" spans="1:4" s="15" customFormat="1" ht="62.4" x14ac:dyDescent="0.3">
      <c r="A14" s="47" t="s">
        <v>88</v>
      </c>
      <c r="B14" s="48" t="s">
        <v>258</v>
      </c>
      <c r="C14" s="37" t="s">
        <v>270</v>
      </c>
      <c r="D14" s="38"/>
    </row>
    <row r="15" spans="1:4" s="15" customFormat="1" ht="31.2" x14ac:dyDescent="0.3">
      <c r="A15" s="47" t="s">
        <v>89</v>
      </c>
      <c r="B15" s="48" t="s">
        <v>259</v>
      </c>
      <c r="C15" s="37" t="s">
        <v>260</v>
      </c>
      <c r="D15" s="38"/>
    </row>
    <row r="16" spans="1:4" s="15" customFormat="1" ht="46.8" x14ac:dyDescent="0.3">
      <c r="A16" s="47" t="s">
        <v>90</v>
      </c>
      <c r="B16" s="48" t="s">
        <v>261</v>
      </c>
      <c r="C16" s="37" t="s">
        <v>262</v>
      </c>
      <c r="D16" s="38"/>
    </row>
    <row r="17" spans="1:4" s="15" customFormat="1" ht="140.4" x14ac:dyDescent="0.3">
      <c r="A17" s="47" t="s">
        <v>91</v>
      </c>
      <c r="B17" s="48" t="s">
        <v>263</v>
      </c>
      <c r="C17" s="37" t="s">
        <v>264</v>
      </c>
      <c r="D17" s="38"/>
    </row>
    <row r="18" spans="1:4" s="15" customFormat="1" ht="46.8" x14ac:dyDescent="0.3">
      <c r="A18" s="47" t="s">
        <v>92</v>
      </c>
      <c r="B18" s="48" t="s">
        <v>265</v>
      </c>
      <c r="C18" s="37" t="s">
        <v>266</v>
      </c>
      <c r="D18" s="38"/>
    </row>
    <row r="19" spans="1:4" x14ac:dyDescent="0.3">
      <c r="A19" s="82"/>
      <c r="B19" s="33"/>
      <c r="C19" s="40" t="s">
        <v>17</v>
      </c>
      <c r="D19" s="41">
        <v>1</v>
      </c>
    </row>
    <row r="20" spans="1:4" x14ac:dyDescent="0.3">
      <c r="A20" s="82"/>
      <c r="B20" s="33"/>
      <c r="C20" s="42" t="s">
        <v>18</v>
      </c>
      <c r="D20" s="43" t="s">
        <v>21</v>
      </c>
    </row>
    <row r="21" spans="1:4" x14ac:dyDescent="0.3">
      <c r="A21" s="82"/>
      <c r="B21" s="33"/>
      <c r="C21" s="42" t="s">
        <v>19</v>
      </c>
      <c r="D21" s="44"/>
    </row>
    <row r="22" spans="1:4" x14ac:dyDescent="0.3">
      <c r="A22" s="82"/>
      <c r="B22" s="33"/>
      <c r="C22" s="42" t="s">
        <v>20</v>
      </c>
      <c r="D22" s="45">
        <f>D21*D19</f>
        <v>0</v>
      </c>
    </row>
    <row r="23" spans="1:4" x14ac:dyDescent="0.3">
      <c r="A23" s="82"/>
      <c r="B23" s="33"/>
      <c r="C23" s="42" t="s">
        <v>52</v>
      </c>
      <c r="D23" s="46">
        <f>D22*0.21</f>
        <v>0</v>
      </c>
    </row>
    <row r="24" spans="1:4" x14ac:dyDescent="0.3">
      <c r="A24" s="82"/>
      <c r="B24" s="33"/>
      <c r="C24" s="42" t="s">
        <v>53</v>
      </c>
      <c r="D24" s="45">
        <f>D22+D23</f>
        <v>0</v>
      </c>
    </row>
  </sheetData>
  <mergeCells count="1">
    <mergeCell ref="A2:D2"/>
  </mergeCells>
  <phoneticPr fontId="20" type="noConversion"/>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DC4A-7884-BB45-90E0-3F1262FAD149}">
  <dimension ref="A1:D19"/>
  <sheetViews>
    <sheetView zoomScale="165" zoomScaleNormal="85" workbookViewId="0">
      <selection activeCell="B8" sqref="B8"/>
    </sheetView>
  </sheetViews>
  <sheetFormatPr defaultColWidth="9.109375" defaultRowHeight="15.6" x14ac:dyDescent="0.3"/>
  <cols>
    <col min="1" max="1" width="10" style="14" customWidth="1"/>
    <col min="2" max="2" width="51.33203125" style="14" customWidth="1"/>
    <col min="3" max="3" width="52.109375" style="14" customWidth="1"/>
    <col min="4" max="4" width="54.33203125" style="14" customWidth="1"/>
    <col min="5" max="16384" width="9.109375" style="14"/>
  </cols>
  <sheetData>
    <row r="1" spans="1:4" x14ac:dyDescent="0.3">
      <c r="B1" s="23"/>
    </row>
    <row r="2" spans="1:4" ht="15.75" customHeight="1" x14ac:dyDescent="0.3">
      <c r="A2" s="171" t="str">
        <f>Pasiūlymas!B32</f>
        <v>6 pirkimo objekto dalis. Maišyklė su volais</v>
      </c>
      <c r="B2" s="171"/>
      <c r="C2" s="171"/>
      <c r="D2" s="171"/>
    </row>
    <row r="3" spans="1:4" x14ac:dyDescent="0.3">
      <c r="A3" s="16"/>
      <c r="B3" s="17"/>
      <c r="C3" s="17"/>
    </row>
    <row r="4" spans="1:4" x14ac:dyDescent="0.3">
      <c r="A4" s="31" t="s">
        <v>14</v>
      </c>
      <c r="B4" s="32"/>
      <c r="C4" s="32"/>
      <c r="D4" s="33"/>
    </row>
    <row r="5" spans="1:4" s="15" customFormat="1" ht="78" x14ac:dyDescent="0.3">
      <c r="A5" s="34" t="s">
        <v>47</v>
      </c>
      <c r="B5" s="34" t="s">
        <v>48</v>
      </c>
      <c r="C5" s="34" t="s">
        <v>49</v>
      </c>
      <c r="D5" s="35" t="s">
        <v>51</v>
      </c>
    </row>
    <row r="6" spans="1:4" s="15" customFormat="1" ht="31.2" x14ac:dyDescent="0.3">
      <c r="A6" s="47" t="s">
        <v>79</v>
      </c>
      <c r="B6" s="36" t="s">
        <v>50</v>
      </c>
      <c r="C6" s="37" t="s">
        <v>59</v>
      </c>
      <c r="D6" s="38"/>
    </row>
    <row r="7" spans="1:4" s="15" customFormat="1" ht="46.8" x14ac:dyDescent="0.3">
      <c r="A7" s="47" t="s">
        <v>80</v>
      </c>
      <c r="B7" s="48" t="s">
        <v>78</v>
      </c>
      <c r="C7" s="37" t="s">
        <v>272</v>
      </c>
      <c r="D7" s="38"/>
    </row>
    <row r="8" spans="1:4" s="15" customFormat="1" ht="34.049999999999997" customHeight="1" x14ac:dyDescent="0.3">
      <c r="A8" s="47" t="s">
        <v>81</v>
      </c>
      <c r="B8" s="48" t="s">
        <v>74</v>
      </c>
      <c r="C8" s="37" t="s">
        <v>279</v>
      </c>
      <c r="D8" s="38"/>
    </row>
    <row r="9" spans="1:4" s="15" customFormat="1" ht="31.2" x14ac:dyDescent="0.3">
      <c r="A9" s="47" t="s">
        <v>82</v>
      </c>
      <c r="B9" s="48" t="s">
        <v>273</v>
      </c>
      <c r="C9" s="37" t="s">
        <v>274</v>
      </c>
      <c r="D9" s="38"/>
    </row>
    <row r="10" spans="1:4" s="15" customFormat="1" ht="46.8" x14ac:dyDescent="0.3">
      <c r="A10" s="47" t="s">
        <v>83</v>
      </c>
      <c r="B10" s="48" t="s">
        <v>275</v>
      </c>
      <c r="C10" s="37" t="s">
        <v>280</v>
      </c>
      <c r="D10" s="38"/>
    </row>
    <row r="11" spans="1:4" s="15" customFormat="1" x14ac:dyDescent="0.3">
      <c r="A11" s="47" t="s">
        <v>84</v>
      </c>
      <c r="B11" s="48" t="s">
        <v>276</v>
      </c>
      <c r="C11" s="37" t="s">
        <v>281</v>
      </c>
      <c r="D11" s="38"/>
    </row>
    <row r="12" spans="1:4" s="15" customFormat="1" ht="62.4" x14ac:dyDescent="0.3">
      <c r="A12" s="47" t="s">
        <v>85</v>
      </c>
      <c r="B12" s="48" t="s">
        <v>277</v>
      </c>
      <c r="C12" s="37" t="s">
        <v>282</v>
      </c>
      <c r="D12" s="38"/>
    </row>
    <row r="13" spans="1:4" s="15" customFormat="1" x14ac:dyDescent="0.3">
      <c r="A13" s="47" t="s">
        <v>86</v>
      </c>
      <c r="B13" s="48" t="s">
        <v>278</v>
      </c>
      <c r="C13" s="37" t="s">
        <v>283</v>
      </c>
      <c r="D13" s="38"/>
    </row>
    <row r="14" spans="1:4" x14ac:dyDescent="0.3">
      <c r="A14" s="82"/>
      <c r="B14" s="33"/>
      <c r="C14" s="40" t="s">
        <v>17</v>
      </c>
      <c r="D14" s="41">
        <v>1</v>
      </c>
    </row>
    <row r="15" spans="1:4" x14ac:dyDescent="0.3">
      <c r="A15" s="82"/>
      <c r="B15" s="33"/>
      <c r="C15" s="42" t="s">
        <v>18</v>
      </c>
      <c r="D15" s="43" t="s">
        <v>21</v>
      </c>
    </row>
    <row r="16" spans="1:4" x14ac:dyDescent="0.3">
      <c r="A16" s="82"/>
      <c r="B16" s="33"/>
      <c r="C16" s="42" t="s">
        <v>19</v>
      </c>
      <c r="D16" s="44"/>
    </row>
    <row r="17" spans="1:4" x14ac:dyDescent="0.3">
      <c r="A17" s="82"/>
      <c r="B17" s="33"/>
      <c r="C17" s="42" t="s">
        <v>20</v>
      </c>
      <c r="D17" s="45">
        <f>D16*D14</f>
        <v>0</v>
      </c>
    </row>
    <row r="18" spans="1:4" x14ac:dyDescent="0.3">
      <c r="A18" s="82"/>
      <c r="B18" s="33"/>
      <c r="C18" s="42" t="s">
        <v>52</v>
      </c>
      <c r="D18" s="46">
        <f>D17*0.21</f>
        <v>0</v>
      </c>
    </row>
    <row r="19" spans="1:4" x14ac:dyDescent="0.3">
      <c r="A19" s="82"/>
      <c r="B19" s="33"/>
      <c r="C19" s="42" t="s">
        <v>53</v>
      </c>
      <c r="D19" s="45">
        <f>D17+D18</f>
        <v>0</v>
      </c>
    </row>
  </sheetData>
  <mergeCells count="1">
    <mergeCell ref="A2:D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890B3-2F62-BD47-A874-A0A6EED94AB2}">
  <dimension ref="A1:D19"/>
  <sheetViews>
    <sheetView zoomScale="165" zoomScaleNormal="85" workbookViewId="0">
      <selection activeCell="D29" sqref="D29"/>
    </sheetView>
  </sheetViews>
  <sheetFormatPr defaultColWidth="9.109375" defaultRowHeight="15.6" x14ac:dyDescent="0.3"/>
  <cols>
    <col min="1" max="1" width="10" style="14" customWidth="1"/>
    <col min="2" max="2" width="51.33203125" style="14" customWidth="1"/>
    <col min="3" max="3" width="52.109375" style="14" customWidth="1"/>
    <col min="4" max="4" width="54.33203125" style="14" customWidth="1"/>
    <col min="5" max="16384" width="9.109375" style="14"/>
  </cols>
  <sheetData>
    <row r="1" spans="1:4" x14ac:dyDescent="0.3">
      <c r="B1" s="23"/>
    </row>
    <row r="2" spans="1:4" ht="15.75" customHeight="1" x14ac:dyDescent="0.3">
      <c r="A2" s="171" t="str">
        <f>Pasiūlymas!B33</f>
        <v>7 pirkimo objekto dalis. Mikroplokštelių plovimo prietaisas</v>
      </c>
      <c r="B2" s="171"/>
      <c r="C2" s="171"/>
      <c r="D2" s="171"/>
    </row>
    <row r="3" spans="1:4" x14ac:dyDescent="0.3">
      <c r="A3" s="16"/>
      <c r="B3" s="17"/>
      <c r="C3" s="17"/>
    </row>
    <row r="4" spans="1:4" x14ac:dyDescent="0.3">
      <c r="A4" s="31" t="s">
        <v>14</v>
      </c>
      <c r="B4" s="32"/>
      <c r="C4" s="32"/>
      <c r="D4" s="33"/>
    </row>
    <row r="5" spans="1:4" s="15" customFormat="1" ht="78" x14ac:dyDescent="0.3">
      <c r="A5" s="34" t="s">
        <v>47</v>
      </c>
      <c r="B5" s="34" t="s">
        <v>48</v>
      </c>
      <c r="C5" s="34" t="s">
        <v>49</v>
      </c>
      <c r="D5" s="35" t="s">
        <v>51</v>
      </c>
    </row>
    <row r="6" spans="1:4" s="15" customFormat="1" ht="31.2" x14ac:dyDescent="0.3">
      <c r="A6" s="47" t="s">
        <v>79</v>
      </c>
      <c r="B6" s="36" t="s">
        <v>50</v>
      </c>
      <c r="C6" s="37" t="s">
        <v>59</v>
      </c>
      <c r="D6" s="38"/>
    </row>
    <row r="7" spans="1:4" s="15" customFormat="1" x14ac:dyDescent="0.3">
      <c r="A7" s="47" t="s">
        <v>80</v>
      </c>
      <c r="B7" s="48" t="s">
        <v>285</v>
      </c>
      <c r="C7" s="37" t="s">
        <v>286</v>
      </c>
      <c r="D7" s="38"/>
    </row>
    <row r="8" spans="1:4" s="15" customFormat="1" x14ac:dyDescent="0.3">
      <c r="A8" s="47" t="s">
        <v>81</v>
      </c>
      <c r="B8" s="48" t="s">
        <v>287</v>
      </c>
      <c r="C8" s="37" t="s">
        <v>288</v>
      </c>
      <c r="D8" s="38"/>
    </row>
    <row r="9" spans="1:4" s="15" customFormat="1" x14ac:dyDescent="0.3">
      <c r="A9" s="174" t="s">
        <v>82</v>
      </c>
      <c r="B9" s="172" t="s">
        <v>289</v>
      </c>
      <c r="C9" s="37" t="s">
        <v>295</v>
      </c>
      <c r="D9" s="38"/>
    </row>
    <row r="10" spans="1:4" s="15" customFormat="1" x14ac:dyDescent="0.3">
      <c r="A10" s="175"/>
      <c r="B10" s="173"/>
      <c r="C10" s="37" t="s">
        <v>296</v>
      </c>
      <c r="D10" s="38"/>
    </row>
    <row r="11" spans="1:4" s="15" customFormat="1" ht="31.2" x14ac:dyDescent="0.3">
      <c r="A11" s="174" t="s">
        <v>83</v>
      </c>
      <c r="B11" s="172" t="s">
        <v>290</v>
      </c>
      <c r="C11" s="37" t="s">
        <v>293</v>
      </c>
      <c r="D11" s="38"/>
    </row>
    <row r="12" spans="1:4" s="15" customFormat="1" ht="31.2" x14ac:dyDescent="0.3">
      <c r="A12" s="175"/>
      <c r="B12" s="173"/>
      <c r="C12" s="37" t="s">
        <v>294</v>
      </c>
      <c r="D12" s="38"/>
    </row>
    <row r="13" spans="1:4" s="15" customFormat="1" ht="31.2" x14ac:dyDescent="0.3">
      <c r="A13" s="47" t="s">
        <v>84</v>
      </c>
      <c r="B13" s="48" t="s">
        <v>291</v>
      </c>
      <c r="C13" s="37" t="s">
        <v>292</v>
      </c>
      <c r="D13" s="38"/>
    </row>
    <row r="14" spans="1:4" x14ac:dyDescent="0.3">
      <c r="A14" s="82"/>
      <c r="B14" s="33"/>
      <c r="C14" s="40" t="s">
        <v>17</v>
      </c>
      <c r="D14" s="41">
        <v>1</v>
      </c>
    </row>
    <row r="15" spans="1:4" x14ac:dyDescent="0.3">
      <c r="A15" s="82"/>
      <c r="B15" s="33"/>
      <c r="C15" s="42" t="s">
        <v>18</v>
      </c>
      <c r="D15" s="43" t="s">
        <v>21</v>
      </c>
    </row>
    <row r="16" spans="1:4" x14ac:dyDescent="0.3">
      <c r="A16" s="82"/>
      <c r="B16" s="33"/>
      <c r="C16" s="42" t="s">
        <v>19</v>
      </c>
      <c r="D16" s="44"/>
    </row>
    <row r="17" spans="1:4" x14ac:dyDescent="0.3">
      <c r="A17" s="82"/>
      <c r="B17" s="33"/>
      <c r="C17" s="42" t="s">
        <v>20</v>
      </c>
      <c r="D17" s="45">
        <f>D16*D14</f>
        <v>0</v>
      </c>
    </row>
    <row r="18" spans="1:4" x14ac:dyDescent="0.3">
      <c r="A18" s="82"/>
      <c r="B18" s="33"/>
      <c r="C18" s="42" t="s">
        <v>52</v>
      </c>
      <c r="D18" s="46">
        <f>D17*0.21</f>
        <v>0</v>
      </c>
    </row>
    <row r="19" spans="1:4" x14ac:dyDescent="0.3">
      <c r="A19" s="82"/>
      <c r="B19" s="33"/>
      <c r="C19" s="42" t="s">
        <v>53</v>
      </c>
      <c r="D19" s="45">
        <f>D17+D18</f>
        <v>0</v>
      </c>
    </row>
  </sheetData>
  <mergeCells count="5">
    <mergeCell ref="B9:B10"/>
    <mergeCell ref="B11:B12"/>
    <mergeCell ref="A9:A10"/>
    <mergeCell ref="A11:A12"/>
    <mergeCell ref="A2:D2"/>
  </mergeCells>
  <phoneticPr fontId="20" type="noConversion"/>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5C0C1-2732-6C4A-B242-58F6464C65AA}">
  <dimension ref="A1:G47"/>
  <sheetViews>
    <sheetView topLeftCell="A15" zoomScale="137" zoomScaleNormal="85" workbookViewId="0">
      <selection activeCell="B47" sqref="B47"/>
    </sheetView>
  </sheetViews>
  <sheetFormatPr defaultColWidth="9.109375" defaultRowHeight="15.6" x14ac:dyDescent="0.3"/>
  <cols>
    <col min="1" max="1" width="8.109375" style="61" customWidth="1"/>
    <col min="2" max="2" width="33.33203125" style="61" customWidth="1"/>
    <col min="3" max="4" width="26.44140625" style="61" customWidth="1"/>
    <col min="5" max="5" width="55.109375" style="61" customWidth="1"/>
    <col min="6" max="16384" width="9.109375" style="61"/>
  </cols>
  <sheetData>
    <row r="1" spans="1:5" x14ac:dyDescent="0.3">
      <c r="A1" s="60" t="s">
        <v>123</v>
      </c>
    </row>
    <row r="2" spans="1:5" x14ac:dyDescent="0.3">
      <c r="A2" s="60"/>
    </row>
    <row r="3" spans="1:5" x14ac:dyDescent="0.3">
      <c r="A3" s="167" t="s">
        <v>124</v>
      </c>
      <c r="B3" s="167"/>
      <c r="C3" s="167"/>
      <c r="D3" s="167"/>
      <c r="E3" s="167"/>
    </row>
    <row r="4" spans="1:5" x14ac:dyDescent="0.3">
      <c r="A4" s="167"/>
      <c r="B4" s="167"/>
      <c r="C4" s="167"/>
      <c r="D4" s="167"/>
      <c r="E4" s="167"/>
    </row>
    <row r="5" spans="1:5" x14ac:dyDescent="0.3">
      <c r="A5" s="167" t="s">
        <v>125</v>
      </c>
      <c r="B5" s="167"/>
      <c r="C5" s="167"/>
      <c r="D5" s="167"/>
      <c r="E5" s="167"/>
    </row>
    <row r="6" spans="1:5" x14ac:dyDescent="0.3">
      <c r="A6" s="167"/>
      <c r="B6" s="167"/>
      <c r="C6" s="167"/>
      <c r="D6" s="167"/>
      <c r="E6" s="167"/>
    </row>
    <row r="7" spans="1:5" x14ac:dyDescent="0.3">
      <c r="A7" s="61" t="s">
        <v>126</v>
      </c>
    </row>
    <row r="8" spans="1:5" x14ac:dyDescent="0.3">
      <c r="B8" s="61" t="s">
        <v>308</v>
      </c>
    </row>
    <row r="9" spans="1:5" x14ac:dyDescent="0.3">
      <c r="B9" s="61" t="s">
        <v>309</v>
      </c>
    </row>
    <row r="12" spans="1:5" x14ac:dyDescent="0.3">
      <c r="A12" s="61" t="s">
        <v>129</v>
      </c>
    </row>
    <row r="13" spans="1:5" x14ac:dyDescent="0.3">
      <c r="A13" s="168"/>
      <c r="B13" s="168"/>
      <c r="C13" s="168"/>
      <c r="D13" s="168"/>
      <c r="E13" s="168"/>
    </row>
    <row r="14" spans="1:5" ht="16.2" thickBot="1" x14ac:dyDescent="0.35">
      <c r="A14" s="62"/>
      <c r="B14" s="62"/>
      <c r="C14" s="62"/>
      <c r="D14" s="62"/>
      <c r="E14" s="62"/>
    </row>
    <row r="15" spans="1:5" ht="31.95" customHeight="1" thickBot="1" x14ac:dyDescent="0.35">
      <c r="A15" s="169" t="s">
        <v>130</v>
      </c>
      <c r="B15" s="169"/>
      <c r="C15" s="169"/>
      <c r="D15" s="63" t="s">
        <v>131</v>
      </c>
      <c r="E15" s="63" t="s">
        <v>132</v>
      </c>
    </row>
    <row r="16" spans="1:5" ht="16.2" thickBot="1" x14ac:dyDescent="0.35">
      <c r="A16" s="170" t="s">
        <v>133</v>
      </c>
      <c r="B16" s="170"/>
      <c r="C16" s="170"/>
      <c r="D16" s="170"/>
      <c r="E16" s="63" t="s">
        <v>310</v>
      </c>
    </row>
    <row r="17" spans="1:7" ht="16.2" thickBot="1" x14ac:dyDescent="0.35">
      <c r="A17" s="163" t="s">
        <v>135</v>
      </c>
      <c r="B17" s="163"/>
      <c r="C17" s="163"/>
      <c r="D17" s="163"/>
      <c r="E17" s="63" t="s">
        <v>311</v>
      </c>
    </row>
    <row r="18" spans="1:7" ht="16.2" thickBot="1" x14ac:dyDescent="0.35">
      <c r="A18" s="64" t="s">
        <v>15</v>
      </c>
      <c r="B18" s="64" t="s">
        <v>48</v>
      </c>
      <c r="C18" s="64" t="s">
        <v>137</v>
      </c>
      <c r="D18" s="64"/>
      <c r="E18" s="65"/>
    </row>
    <row r="19" spans="1:7" ht="31.8" thickBot="1" x14ac:dyDescent="0.35">
      <c r="A19" s="69" t="s">
        <v>138</v>
      </c>
      <c r="B19" s="81" t="s">
        <v>302</v>
      </c>
      <c r="C19" s="69" t="s">
        <v>140</v>
      </c>
      <c r="D19" s="69" t="s">
        <v>297</v>
      </c>
      <c r="E19" s="67" t="s">
        <v>369</v>
      </c>
    </row>
    <row r="20" spans="1:7" ht="47.4" thickBot="1" x14ac:dyDescent="0.35">
      <c r="A20" s="69" t="s">
        <v>142</v>
      </c>
      <c r="B20" s="81" t="s">
        <v>303</v>
      </c>
      <c r="C20" s="69" t="s">
        <v>140</v>
      </c>
      <c r="D20" s="69" t="s">
        <v>298</v>
      </c>
      <c r="E20" s="67" t="s">
        <v>369</v>
      </c>
      <c r="G20" s="52"/>
    </row>
    <row r="21" spans="1:7" ht="63" thickBot="1" x14ac:dyDescent="0.35">
      <c r="A21" s="69" t="s">
        <v>144</v>
      </c>
      <c r="B21" s="81" t="s">
        <v>306</v>
      </c>
      <c r="C21" s="69" t="s">
        <v>140</v>
      </c>
      <c r="D21" s="69" t="s">
        <v>299</v>
      </c>
      <c r="E21" s="67" t="s">
        <v>369</v>
      </c>
    </row>
    <row r="22" spans="1:7" ht="31.8" thickBot="1" x14ac:dyDescent="0.35">
      <c r="A22" s="69" t="s">
        <v>147</v>
      </c>
      <c r="B22" s="81" t="s">
        <v>304</v>
      </c>
      <c r="C22" s="69" t="s">
        <v>140</v>
      </c>
      <c r="D22" s="69" t="s">
        <v>300</v>
      </c>
      <c r="E22" s="67" t="s">
        <v>369</v>
      </c>
    </row>
    <row r="23" spans="1:7" ht="31.8" thickBot="1" x14ac:dyDescent="0.35">
      <c r="A23" s="69" t="s">
        <v>149</v>
      </c>
      <c r="B23" s="81" t="s">
        <v>305</v>
      </c>
      <c r="C23" s="69" t="s">
        <v>140</v>
      </c>
      <c r="D23" s="69" t="s">
        <v>301</v>
      </c>
      <c r="E23" s="67" t="s">
        <v>369</v>
      </c>
    </row>
    <row r="25" spans="1:7" x14ac:dyDescent="0.3">
      <c r="A25" s="164" t="s">
        <v>156</v>
      </c>
      <c r="B25" s="164"/>
      <c r="C25" s="164"/>
      <c r="D25" s="164"/>
      <c r="E25" s="164"/>
    </row>
    <row r="26" spans="1:7" x14ac:dyDescent="0.3">
      <c r="A26" s="33"/>
      <c r="B26" s="33"/>
      <c r="C26" s="33"/>
      <c r="D26" s="33"/>
      <c r="E26" s="33"/>
    </row>
    <row r="27" spans="1:7" x14ac:dyDescent="0.3">
      <c r="A27" s="162" t="s">
        <v>157</v>
      </c>
      <c r="B27" s="162"/>
      <c r="C27" s="162"/>
      <c r="D27" s="162"/>
      <c r="E27" s="162"/>
    </row>
    <row r="28" spans="1:7" x14ac:dyDescent="0.3">
      <c r="A28" s="162"/>
      <c r="B28" s="162"/>
      <c r="C28" s="162"/>
      <c r="D28" s="162"/>
      <c r="E28" s="162"/>
    </row>
    <row r="29" spans="1:7" x14ac:dyDescent="0.3">
      <c r="A29" s="33"/>
      <c r="B29" s="33"/>
      <c r="C29" s="33" t="s">
        <v>158</v>
      </c>
      <c r="D29" s="33"/>
      <c r="E29" s="33"/>
    </row>
    <row r="30" spans="1:7" x14ac:dyDescent="0.3">
      <c r="A30" s="33"/>
      <c r="B30" s="33"/>
      <c r="C30" s="33"/>
      <c r="D30" s="33"/>
      <c r="E30" s="33"/>
    </row>
    <row r="31" spans="1:7" x14ac:dyDescent="0.3">
      <c r="A31" s="165" t="s">
        <v>159</v>
      </c>
      <c r="B31" s="165"/>
      <c r="C31" s="165"/>
      <c r="D31" s="165"/>
      <c r="E31" s="165"/>
    </row>
    <row r="32" spans="1:7" x14ac:dyDescent="0.3">
      <c r="A32" s="165"/>
      <c r="B32" s="165"/>
      <c r="C32" s="165"/>
      <c r="D32" s="165"/>
      <c r="E32" s="165"/>
    </row>
    <row r="33" spans="1:5" x14ac:dyDescent="0.3">
      <c r="A33" s="33"/>
      <c r="B33" s="33"/>
      <c r="C33" s="33"/>
      <c r="D33" s="33"/>
      <c r="E33" s="33"/>
    </row>
    <row r="34" spans="1:5" x14ac:dyDescent="0.3">
      <c r="A34" s="33"/>
      <c r="B34" s="33"/>
      <c r="C34" s="33"/>
      <c r="D34" s="33"/>
      <c r="E34" s="33"/>
    </row>
    <row r="35" spans="1:5" x14ac:dyDescent="0.3">
      <c r="A35" s="33"/>
      <c r="B35" s="33"/>
      <c r="C35" s="33"/>
      <c r="D35" s="33"/>
      <c r="E35" s="33"/>
    </row>
    <row r="36" spans="1:5" x14ac:dyDescent="0.3">
      <c r="A36" s="162" t="s">
        <v>370</v>
      </c>
      <c r="B36" s="162"/>
      <c r="C36" s="162"/>
      <c r="D36" s="162"/>
      <c r="E36" s="162"/>
    </row>
    <row r="37" spans="1:5" x14ac:dyDescent="0.3">
      <c r="A37" s="162"/>
      <c r="B37" s="162"/>
      <c r="C37" s="162"/>
      <c r="D37" s="162"/>
      <c r="E37" s="162"/>
    </row>
    <row r="38" spans="1:5" x14ac:dyDescent="0.3">
      <c r="A38" s="166" t="s">
        <v>307</v>
      </c>
      <c r="B38" s="166"/>
      <c r="C38" s="166"/>
      <c r="D38" s="166"/>
      <c r="E38" s="166"/>
    </row>
    <row r="39" spans="1:5" x14ac:dyDescent="0.3">
      <c r="A39" s="166"/>
      <c r="B39" s="166"/>
      <c r="C39" s="166"/>
      <c r="D39" s="166"/>
      <c r="E39" s="166"/>
    </row>
    <row r="40" spans="1:5" x14ac:dyDescent="0.3">
      <c r="A40" s="33"/>
      <c r="B40" s="33"/>
      <c r="C40" s="33"/>
      <c r="D40" s="33"/>
      <c r="E40" s="33"/>
    </row>
    <row r="41" spans="1:5" x14ac:dyDescent="0.3">
      <c r="A41" s="162" t="s">
        <v>161</v>
      </c>
      <c r="B41" s="162"/>
      <c r="C41" s="162"/>
      <c r="D41" s="162"/>
      <c r="E41" s="162"/>
    </row>
    <row r="42" spans="1:5" x14ac:dyDescent="0.3">
      <c r="A42" s="33"/>
      <c r="B42" s="33"/>
      <c r="C42" s="33"/>
      <c r="D42" s="33"/>
      <c r="E42" s="33"/>
    </row>
    <row r="43" spans="1:5" x14ac:dyDescent="0.3">
      <c r="A43" s="33"/>
      <c r="B43" s="33"/>
      <c r="C43" s="33"/>
      <c r="D43" s="33"/>
      <c r="E43" s="33"/>
    </row>
    <row r="44" spans="1:5" x14ac:dyDescent="0.3">
      <c r="A44" s="33"/>
      <c r="B44" s="33"/>
      <c r="C44" s="33"/>
      <c r="D44" s="33"/>
      <c r="E44" s="33"/>
    </row>
    <row r="45" spans="1:5" x14ac:dyDescent="0.3">
      <c r="A45" s="33"/>
      <c r="B45" s="33"/>
      <c r="C45" s="33"/>
      <c r="D45" s="33"/>
      <c r="E45" s="33"/>
    </row>
    <row r="46" spans="1:5" x14ac:dyDescent="0.3">
      <c r="A46" s="33"/>
      <c r="B46" s="33"/>
      <c r="C46" s="33"/>
      <c r="D46" s="33"/>
      <c r="E46" s="33"/>
    </row>
    <row r="47" spans="1:5" x14ac:dyDescent="0.3">
      <c r="A47" s="33"/>
      <c r="B47" s="33"/>
      <c r="C47" s="33"/>
      <c r="D47" s="33"/>
      <c r="E47" s="33"/>
    </row>
  </sheetData>
  <mergeCells count="12">
    <mergeCell ref="A41:E41"/>
    <mergeCell ref="A3:E4"/>
    <mergeCell ref="A5:E6"/>
    <mergeCell ref="A13:E13"/>
    <mergeCell ref="A15:C15"/>
    <mergeCell ref="A16:D16"/>
    <mergeCell ref="A17:D17"/>
    <mergeCell ref="A25:E25"/>
    <mergeCell ref="A27:E28"/>
    <mergeCell ref="A31:E32"/>
    <mergeCell ref="A36:E37"/>
    <mergeCell ref="A38:E39"/>
  </mergeCells>
  <phoneticPr fontId="20"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9D30-FC33-274A-A883-950F12D7C1B2}">
  <dimension ref="A1:D22"/>
  <sheetViews>
    <sheetView zoomScale="150" zoomScaleNormal="150" workbookViewId="0">
      <selection activeCell="C26" sqref="C26"/>
    </sheetView>
  </sheetViews>
  <sheetFormatPr defaultColWidth="9.109375" defaultRowHeight="15.6" x14ac:dyDescent="0.3"/>
  <cols>
    <col min="1" max="1" width="10" style="14" customWidth="1"/>
    <col min="2" max="2" width="51.33203125" style="14" customWidth="1"/>
    <col min="3" max="3" width="52.109375" style="14" customWidth="1"/>
    <col min="4" max="4" width="54.33203125" style="14" customWidth="1"/>
    <col min="5" max="16384" width="9.109375" style="14"/>
  </cols>
  <sheetData>
    <row r="1" spans="1:4" x14ac:dyDescent="0.3">
      <c r="B1" s="23"/>
    </row>
    <row r="2" spans="1:4" ht="15.75" customHeight="1" x14ac:dyDescent="0.3">
      <c r="A2" s="171" t="str">
        <f>Pasiūlymas!B34</f>
        <v>8 pirkimo objekto dalis. NKS analizatorius</v>
      </c>
      <c r="B2" s="171"/>
      <c r="C2" s="171"/>
      <c r="D2" s="171"/>
    </row>
    <row r="3" spans="1:4" x14ac:dyDescent="0.3">
      <c r="A3" s="16"/>
      <c r="B3" s="17"/>
      <c r="C3" s="17"/>
    </row>
    <row r="4" spans="1:4" x14ac:dyDescent="0.3">
      <c r="A4" s="31" t="s">
        <v>14</v>
      </c>
      <c r="B4" s="32"/>
      <c r="C4" s="32"/>
      <c r="D4" s="33"/>
    </row>
    <row r="5" spans="1:4" s="15" customFormat="1" ht="78" x14ac:dyDescent="0.3">
      <c r="A5" s="34" t="s">
        <v>47</v>
      </c>
      <c r="B5" s="34" t="s">
        <v>48</v>
      </c>
      <c r="C5" s="34" t="s">
        <v>49</v>
      </c>
      <c r="D5" s="35" t="s">
        <v>51</v>
      </c>
    </row>
    <row r="6" spans="1:4" s="15" customFormat="1" ht="31.2" x14ac:dyDescent="0.3">
      <c r="A6" s="47" t="s">
        <v>79</v>
      </c>
      <c r="B6" s="36" t="s">
        <v>50</v>
      </c>
      <c r="C6" s="37" t="s">
        <v>59</v>
      </c>
      <c r="D6" s="38"/>
    </row>
    <row r="7" spans="1:4" s="15" customFormat="1" ht="31.2" x14ac:dyDescent="0.3">
      <c r="A7" s="47" t="s">
        <v>80</v>
      </c>
      <c r="B7" s="48" t="s">
        <v>330</v>
      </c>
      <c r="C7" s="37" t="s">
        <v>331</v>
      </c>
      <c r="D7" s="38"/>
    </row>
    <row r="8" spans="1:4" s="15" customFormat="1" x14ac:dyDescent="0.3">
      <c r="A8" s="47" t="s">
        <v>81</v>
      </c>
      <c r="B8" s="48" t="s">
        <v>332</v>
      </c>
      <c r="C8" s="37" t="s">
        <v>333</v>
      </c>
      <c r="D8" s="38"/>
    </row>
    <row r="9" spans="1:4" s="15" customFormat="1" ht="16.05" customHeight="1" x14ac:dyDescent="0.3">
      <c r="A9" s="47" t="s">
        <v>82</v>
      </c>
      <c r="B9" s="48" t="s">
        <v>334</v>
      </c>
      <c r="C9" s="37" t="s">
        <v>335</v>
      </c>
      <c r="D9" s="38"/>
    </row>
    <row r="10" spans="1:4" s="15" customFormat="1" x14ac:dyDescent="0.3">
      <c r="A10" s="47" t="s">
        <v>83</v>
      </c>
      <c r="B10" s="48" t="s">
        <v>336</v>
      </c>
      <c r="C10" s="37" t="s">
        <v>337</v>
      </c>
      <c r="D10" s="38"/>
    </row>
    <row r="11" spans="1:4" s="15" customFormat="1" ht="16.05" customHeight="1" x14ac:dyDescent="0.3">
      <c r="A11" s="47" t="s">
        <v>84</v>
      </c>
      <c r="B11" s="48" t="s">
        <v>338</v>
      </c>
      <c r="C11" s="37" t="s">
        <v>339</v>
      </c>
      <c r="D11" s="38"/>
    </row>
    <row r="12" spans="1:4" s="15" customFormat="1" x14ac:dyDescent="0.3">
      <c r="A12" s="47" t="s">
        <v>85</v>
      </c>
      <c r="B12" s="48" t="s">
        <v>340</v>
      </c>
      <c r="C12" s="37" t="s">
        <v>341</v>
      </c>
      <c r="D12" s="38"/>
    </row>
    <row r="13" spans="1:4" s="15" customFormat="1" ht="31.2" x14ac:dyDescent="0.3">
      <c r="A13" s="47" t="s">
        <v>86</v>
      </c>
      <c r="B13" s="48" t="s">
        <v>342</v>
      </c>
      <c r="C13" s="37" t="s">
        <v>343</v>
      </c>
      <c r="D13" s="38"/>
    </row>
    <row r="14" spans="1:4" s="15" customFormat="1" x14ac:dyDescent="0.3">
      <c r="A14" s="47" t="s">
        <v>88</v>
      </c>
      <c r="B14" s="48" t="s">
        <v>344</v>
      </c>
      <c r="C14" s="37" t="s">
        <v>345</v>
      </c>
      <c r="D14" s="38"/>
    </row>
    <row r="15" spans="1:4" s="15" customFormat="1" ht="31.2" x14ac:dyDescent="0.3">
      <c r="A15" s="47" t="s">
        <v>89</v>
      </c>
      <c r="B15" s="48" t="s">
        <v>346</v>
      </c>
      <c r="C15" s="37" t="s">
        <v>347</v>
      </c>
      <c r="D15" s="38"/>
    </row>
    <row r="16" spans="1:4" s="15" customFormat="1" ht="46.8" x14ac:dyDescent="0.3">
      <c r="A16" s="47" t="s">
        <v>90</v>
      </c>
      <c r="B16" s="48" t="s">
        <v>348</v>
      </c>
      <c r="C16" s="37" t="s">
        <v>349</v>
      </c>
      <c r="D16" s="38"/>
    </row>
    <row r="17" spans="1:4" x14ac:dyDescent="0.3">
      <c r="A17" s="82"/>
      <c r="B17" s="33"/>
      <c r="C17" s="40" t="s">
        <v>17</v>
      </c>
      <c r="D17" s="41">
        <v>1</v>
      </c>
    </row>
    <row r="18" spans="1:4" x14ac:dyDescent="0.3">
      <c r="A18" s="82"/>
      <c r="B18" s="33"/>
      <c r="C18" s="42" t="s">
        <v>18</v>
      </c>
      <c r="D18" s="43" t="s">
        <v>21</v>
      </c>
    </row>
    <row r="19" spans="1:4" x14ac:dyDescent="0.3">
      <c r="A19" s="82"/>
      <c r="B19" s="33"/>
      <c r="C19" s="42" t="s">
        <v>19</v>
      </c>
      <c r="D19" s="44"/>
    </row>
    <row r="20" spans="1:4" x14ac:dyDescent="0.3">
      <c r="A20" s="82"/>
      <c r="B20" s="33"/>
      <c r="C20" s="42" t="s">
        <v>20</v>
      </c>
      <c r="D20" s="45">
        <f>D19*D17</f>
        <v>0</v>
      </c>
    </row>
    <row r="21" spans="1:4" x14ac:dyDescent="0.3">
      <c r="A21" s="82"/>
      <c r="B21" s="33"/>
      <c r="C21" s="42" t="s">
        <v>52</v>
      </c>
      <c r="D21" s="46">
        <f>D20*0.21</f>
        <v>0</v>
      </c>
    </row>
    <row r="22" spans="1:4" x14ac:dyDescent="0.3">
      <c r="A22" s="82"/>
      <c r="B22" s="33"/>
      <c r="C22" s="42" t="s">
        <v>53</v>
      </c>
      <c r="D22" s="45">
        <f>D20+D21</f>
        <v>0</v>
      </c>
    </row>
  </sheetData>
  <mergeCells count="1">
    <mergeCell ref="A2:D2"/>
  </mergeCells>
  <phoneticPr fontId="20" type="noConversion"/>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96B30-568D-3346-B253-1AA9A1FFD438}">
  <dimension ref="A1:G49"/>
  <sheetViews>
    <sheetView zoomScale="137" zoomScaleNormal="85" workbookViewId="0">
      <selection activeCell="G16" sqref="G16"/>
    </sheetView>
  </sheetViews>
  <sheetFormatPr defaultColWidth="9.109375" defaultRowHeight="15.6" x14ac:dyDescent="0.3"/>
  <cols>
    <col min="1" max="1" width="8.109375" style="61" customWidth="1"/>
    <col min="2" max="2" width="33.33203125" style="61" customWidth="1"/>
    <col min="3" max="4" width="26.44140625" style="61" customWidth="1"/>
    <col min="5" max="5" width="55.109375" style="61" customWidth="1"/>
    <col min="6" max="16384" width="9.109375" style="61"/>
  </cols>
  <sheetData>
    <row r="1" spans="1:5" x14ac:dyDescent="0.3">
      <c r="A1" s="60" t="s">
        <v>123</v>
      </c>
    </row>
    <row r="2" spans="1:5" x14ac:dyDescent="0.3">
      <c r="A2" s="60"/>
    </row>
    <row r="3" spans="1:5" x14ac:dyDescent="0.3">
      <c r="A3" s="167" t="s">
        <v>124</v>
      </c>
      <c r="B3" s="167"/>
      <c r="C3" s="167"/>
      <c r="D3" s="167"/>
      <c r="E3" s="167"/>
    </row>
    <row r="4" spans="1:5" x14ac:dyDescent="0.3">
      <c r="A4" s="167"/>
      <c r="B4" s="167"/>
      <c r="C4" s="167"/>
      <c r="D4" s="167"/>
      <c r="E4" s="167"/>
    </row>
    <row r="5" spans="1:5" x14ac:dyDescent="0.3">
      <c r="A5" s="167" t="s">
        <v>125</v>
      </c>
      <c r="B5" s="167"/>
      <c r="C5" s="167"/>
      <c r="D5" s="167"/>
      <c r="E5" s="167"/>
    </row>
    <row r="6" spans="1:5" x14ac:dyDescent="0.3">
      <c r="A6" s="167"/>
      <c r="B6" s="167"/>
      <c r="C6" s="167"/>
      <c r="D6" s="167"/>
      <c r="E6" s="167"/>
    </row>
    <row r="7" spans="1:5" x14ac:dyDescent="0.3">
      <c r="A7" s="61" t="s">
        <v>126</v>
      </c>
    </row>
    <row r="8" spans="1:5" x14ac:dyDescent="0.3">
      <c r="B8" s="61" t="s">
        <v>350</v>
      </c>
    </row>
    <row r="9" spans="1:5" x14ac:dyDescent="0.3">
      <c r="B9" s="61" t="s">
        <v>351</v>
      </c>
    </row>
    <row r="12" spans="1:5" x14ac:dyDescent="0.3">
      <c r="A12" s="61" t="s">
        <v>129</v>
      </c>
    </row>
    <row r="13" spans="1:5" x14ac:dyDescent="0.3">
      <c r="A13" s="168"/>
      <c r="B13" s="168"/>
      <c r="C13" s="168"/>
      <c r="D13" s="168"/>
      <c r="E13" s="168"/>
    </row>
    <row r="14" spans="1:5" ht="16.2" thickBot="1" x14ac:dyDescent="0.35">
      <c r="A14" s="62"/>
      <c r="B14" s="62"/>
      <c r="C14" s="62"/>
      <c r="D14" s="62"/>
      <c r="E14" s="62"/>
    </row>
    <row r="15" spans="1:5" ht="31.95" customHeight="1" thickBot="1" x14ac:dyDescent="0.35">
      <c r="A15" s="169" t="s">
        <v>130</v>
      </c>
      <c r="B15" s="169"/>
      <c r="C15" s="169"/>
      <c r="D15" s="63" t="s">
        <v>131</v>
      </c>
      <c r="E15" s="63" t="s">
        <v>132</v>
      </c>
    </row>
    <row r="16" spans="1:5" ht="16.2" thickBot="1" x14ac:dyDescent="0.35">
      <c r="A16" s="170" t="s">
        <v>133</v>
      </c>
      <c r="B16" s="170"/>
      <c r="C16" s="170"/>
      <c r="D16" s="170"/>
      <c r="E16" s="63" t="s">
        <v>352</v>
      </c>
    </row>
    <row r="17" spans="1:7" ht="16.2" thickBot="1" x14ac:dyDescent="0.35">
      <c r="A17" s="163" t="s">
        <v>135</v>
      </c>
      <c r="B17" s="163"/>
      <c r="C17" s="163"/>
      <c r="D17" s="163"/>
      <c r="E17" s="63" t="s">
        <v>353</v>
      </c>
    </row>
    <row r="18" spans="1:7" ht="16.2" thickBot="1" x14ac:dyDescent="0.35">
      <c r="A18" s="64" t="s">
        <v>15</v>
      </c>
      <c r="B18" s="64" t="s">
        <v>48</v>
      </c>
      <c r="C18" s="64" t="s">
        <v>137</v>
      </c>
      <c r="D18" s="64"/>
      <c r="E18" s="65"/>
    </row>
    <row r="19" spans="1:7" ht="78.599999999999994" thickBot="1" x14ac:dyDescent="0.35">
      <c r="A19" s="69" t="s">
        <v>138</v>
      </c>
      <c r="B19" s="85" t="s">
        <v>354</v>
      </c>
      <c r="C19" s="88" t="s">
        <v>140</v>
      </c>
      <c r="D19" s="89" t="s">
        <v>361</v>
      </c>
      <c r="E19" s="67" t="s">
        <v>368</v>
      </c>
    </row>
    <row r="20" spans="1:7" ht="63" thickBot="1" x14ac:dyDescent="0.35">
      <c r="A20" s="69" t="s">
        <v>142</v>
      </c>
      <c r="B20" s="86" t="s">
        <v>355</v>
      </c>
      <c r="C20" s="88" t="s">
        <v>140</v>
      </c>
      <c r="D20" s="89" t="s">
        <v>362</v>
      </c>
      <c r="E20" s="67" t="s">
        <v>368</v>
      </c>
      <c r="G20" s="52"/>
    </row>
    <row r="21" spans="1:7" ht="47.4" thickBot="1" x14ac:dyDescent="0.35">
      <c r="A21" s="69" t="s">
        <v>144</v>
      </c>
      <c r="B21" s="87" t="s">
        <v>356</v>
      </c>
      <c r="C21" s="88" t="s">
        <v>140</v>
      </c>
      <c r="D21" s="89" t="s">
        <v>363</v>
      </c>
      <c r="E21" s="67" t="s">
        <v>368</v>
      </c>
    </row>
    <row r="22" spans="1:7" ht="78.599999999999994" thickBot="1" x14ac:dyDescent="0.35">
      <c r="A22" s="69" t="s">
        <v>147</v>
      </c>
      <c r="B22" s="86" t="s">
        <v>357</v>
      </c>
      <c r="C22" s="88" t="s">
        <v>140</v>
      </c>
      <c r="D22" s="89" t="s">
        <v>364</v>
      </c>
      <c r="E22" s="67" t="s">
        <v>368</v>
      </c>
    </row>
    <row r="23" spans="1:7" ht="109.8" thickBot="1" x14ac:dyDescent="0.35">
      <c r="A23" s="69" t="s">
        <v>149</v>
      </c>
      <c r="B23" s="86" t="s">
        <v>358</v>
      </c>
      <c r="C23" s="88" t="s">
        <v>140</v>
      </c>
      <c r="D23" s="89" t="s">
        <v>365</v>
      </c>
      <c r="E23" s="67" t="s">
        <v>368</v>
      </c>
    </row>
    <row r="24" spans="1:7" ht="78.599999999999994" thickBot="1" x14ac:dyDescent="0.35">
      <c r="A24" s="69" t="s">
        <v>152</v>
      </c>
      <c r="B24" s="86" t="s">
        <v>359</v>
      </c>
      <c r="C24" s="88" t="s">
        <v>140</v>
      </c>
      <c r="D24" s="89" t="s">
        <v>366</v>
      </c>
      <c r="E24" s="67" t="s">
        <v>368</v>
      </c>
    </row>
    <row r="25" spans="1:7" ht="94.2" thickBot="1" x14ac:dyDescent="0.35">
      <c r="A25" s="69" t="s">
        <v>154</v>
      </c>
      <c r="B25" s="86" t="s">
        <v>360</v>
      </c>
      <c r="C25" s="88" t="s">
        <v>140</v>
      </c>
      <c r="D25" s="89" t="s">
        <v>367</v>
      </c>
      <c r="E25" s="67" t="s">
        <v>368</v>
      </c>
    </row>
    <row r="27" spans="1:7" x14ac:dyDescent="0.3">
      <c r="A27" s="164" t="s">
        <v>156</v>
      </c>
      <c r="B27" s="164"/>
      <c r="C27" s="164"/>
      <c r="D27" s="164"/>
      <c r="E27" s="164"/>
    </row>
    <row r="28" spans="1:7" x14ac:dyDescent="0.3">
      <c r="A28" s="33"/>
      <c r="B28" s="33"/>
      <c r="C28" s="33"/>
      <c r="D28" s="33"/>
      <c r="E28" s="33"/>
    </row>
    <row r="29" spans="1:7" x14ac:dyDescent="0.3">
      <c r="A29" s="162" t="s">
        <v>157</v>
      </c>
      <c r="B29" s="162"/>
      <c r="C29" s="162"/>
      <c r="D29" s="162"/>
      <c r="E29" s="162"/>
    </row>
    <row r="30" spans="1:7" x14ac:dyDescent="0.3">
      <c r="A30" s="162"/>
      <c r="B30" s="162"/>
      <c r="C30" s="162"/>
      <c r="D30" s="162"/>
      <c r="E30" s="162"/>
    </row>
    <row r="31" spans="1:7" x14ac:dyDescent="0.3">
      <c r="A31" s="33"/>
      <c r="B31" s="33"/>
      <c r="C31" s="33" t="s">
        <v>158</v>
      </c>
      <c r="D31" s="33"/>
      <c r="E31" s="33"/>
    </row>
    <row r="32" spans="1:7" x14ac:dyDescent="0.3">
      <c r="A32" s="33"/>
      <c r="B32" s="33"/>
      <c r="C32" s="33"/>
      <c r="D32" s="33"/>
      <c r="E32" s="33"/>
    </row>
    <row r="33" spans="1:5" x14ac:dyDescent="0.3">
      <c r="A33" s="165" t="s">
        <v>159</v>
      </c>
      <c r="B33" s="165"/>
      <c r="C33" s="165"/>
      <c r="D33" s="165"/>
      <c r="E33" s="165"/>
    </row>
    <row r="34" spans="1:5" x14ac:dyDescent="0.3">
      <c r="A34" s="165"/>
      <c r="B34" s="165"/>
      <c r="C34" s="165"/>
      <c r="D34" s="165"/>
      <c r="E34" s="165"/>
    </row>
    <row r="35" spans="1:5" x14ac:dyDescent="0.3">
      <c r="A35" s="33"/>
      <c r="B35" s="33"/>
      <c r="C35" s="33"/>
      <c r="D35" s="33"/>
      <c r="E35" s="33"/>
    </row>
    <row r="36" spans="1:5" x14ac:dyDescent="0.3">
      <c r="A36" s="33"/>
      <c r="B36" s="33"/>
      <c r="C36" s="33"/>
      <c r="D36" s="33"/>
      <c r="E36" s="33"/>
    </row>
    <row r="37" spans="1:5" x14ac:dyDescent="0.3">
      <c r="A37" s="33"/>
      <c r="B37" s="33"/>
      <c r="C37" s="33"/>
      <c r="D37" s="33"/>
      <c r="E37" s="33"/>
    </row>
    <row r="38" spans="1:5" x14ac:dyDescent="0.3">
      <c r="A38" s="162" t="s">
        <v>160</v>
      </c>
      <c r="B38" s="162"/>
      <c r="C38" s="162"/>
      <c r="D38" s="162"/>
      <c r="E38" s="162"/>
    </row>
    <row r="39" spans="1:5" x14ac:dyDescent="0.3">
      <c r="A39" s="162"/>
      <c r="B39" s="162"/>
      <c r="C39" s="162"/>
      <c r="D39" s="162"/>
      <c r="E39" s="162"/>
    </row>
    <row r="40" spans="1:5" x14ac:dyDescent="0.3">
      <c r="A40" s="166" t="s">
        <v>372</v>
      </c>
      <c r="B40" s="166"/>
      <c r="C40" s="166"/>
      <c r="D40" s="166"/>
      <c r="E40" s="166"/>
    </row>
    <row r="41" spans="1:5" x14ac:dyDescent="0.3">
      <c r="A41" s="166"/>
      <c r="B41" s="166"/>
      <c r="C41" s="166"/>
      <c r="D41" s="166"/>
      <c r="E41" s="166"/>
    </row>
    <row r="42" spans="1:5" x14ac:dyDescent="0.3">
      <c r="A42" s="33"/>
      <c r="B42" s="33"/>
      <c r="C42" s="33"/>
      <c r="D42" s="33"/>
      <c r="E42" s="33"/>
    </row>
    <row r="43" spans="1:5" x14ac:dyDescent="0.3">
      <c r="A43" s="162" t="s">
        <v>161</v>
      </c>
      <c r="B43" s="162"/>
      <c r="C43" s="162"/>
      <c r="D43" s="162"/>
      <c r="E43" s="162"/>
    </row>
    <row r="44" spans="1:5" x14ac:dyDescent="0.3">
      <c r="A44" s="33"/>
      <c r="B44" s="33"/>
      <c r="C44" s="33"/>
      <c r="D44" s="33"/>
      <c r="E44" s="33"/>
    </row>
    <row r="45" spans="1:5" x14ac:dyDescent="0.3">
      <c r="A45" s="33"/>
      <c r="B45" s="33"/>
      <c r="C45" s="33"/>
      <c r="D45" s="33"/>
      <c r="E45" s="33"/>
    </row>
    <row r="46" spans="1:5" x14ac:dyDescent="0.3">
      <c r="A46" s="33"/>
      <c r="B46" s="33"/>
      <c r="C46" s="33"/>
      <c r="D46" s="33"/>
      <c r="E46" s="33"/>
    </row>
    <row r="47" spans="1:5" x14ac:dyDescent="0.3">
      <c r="A47" s="33"/>
      <c r="B47" s="33"/>
      <c r="C47" s="33"/>
      <c r="D47" s="33"/>
      <c r="E47" s="33"/>
    </row>
    <row r="48" spans="1:5" x14ac:dyDescent="0.3">
      <c r="A48" s="33"/>
      <c r="B48" s="33"/>
      <c r="C48" s="33"/>
      <c r="D48" s="33"/>
      <c r="E48" s="33"/>
    </row>
    <row r="49" spans="1:5" x14ac:dyDescent="0.3">
      <c r="A49" s="33"/>
      <c r="B49" s="33"/>
      <c r="C49" s="33"/>
      <c r="D49" s="33"/>
      <c r="E49" s="33"/>
    </row>
  </sheetData>
  <mergeCells count="12">
    <mergeCell ref="A43:E43"/>
    <mergeCell ref="A3:E4"/>
    <mergeCell ref="A5:E6"/>
    <mergeCell ref="A13:E13"/>
    <mergeCell ref="A15:C15"/>
    <mergeCell ref="A16:D16"/>
    <mergeCell ref="A17:D17"/>
    <mergeCell ref="A27:E27"/>
    <mergeCell ref="A29:E30"/>
    <mergeCell ref="A33:E34"/>
    <mergeCell ref="A38:E39"/>
    <mergeCell ref="A40:E41"/>
  </mergeCells>
  <phoneticPr fontId="20" type="noConversion"/>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D9287-3DD8-D541-B4FD-03254FC7F4B9}">
  <dimension ref="A1:D17"/>
  <sheetViews>
    <sheetView tabSelected="1" zoomScale="150" zoomScaleNormal="150" workbookViewId="0">
      <selection activeCell="D22" sqref="D22"/>
    </sheetView>
  </sheetViews>
  <sheetFormatPr defaultColWidth="9.109375" defaultRowHeight="15.6" x14ac:dyDescent="0.3"/>
  <cols>
    <col min="1" max="1" width="10" style="14" customWidth="1"/>
    <col min="2" max="2" width="51.33203125" style="14" customWidth="1"/>
    <col min="3" max="3" width="52.109375" style="14" customWidth="1"/>
    <col min="4" max="4" width="54.33203125" style="14" customWidth="1"/>
    <col min="5" max="16384" width="9.109375" style="14"/>
  </cols>
  <sheetData>
    <row r="1" spans="1:4" x14ac:dyDescent="0.3">
      <c r="B1" s="23"/>
    </row>
    <row r="2" spans="1:4" ht="15.75" customHeight="1" x14ac:dyDescent="0.3">
      <c r="A2" s="171" t="str">
        <f>Pasiūlymas!B35</f>
        <v>9 pirkimo objekto dalis. Centrifugos rotorius</v>
      </c>
      <c r="B2" s="171"/>
      <c r="C2" s="171"/>
      <c r="D2" s="171"/>
    </row>
    <row r="3" spans="1:4" x14ac:dyDescent="0.3">
      <c r="A3" s="16"/>
      <c r="B3" s="17"/>
      <c r="C3" s="17"/>
    </row>
    <row r="4" spans="1:4" x14ac:dyDescent="0.3">
      <c r="A4" s="31" t="s">
        <v>14</v>
      </c>
      <c r="B4" s="32"/>
      <c r="C4" s="32"/>
      <c r="D4" s="33"/>
    </row>
    <row r="5" spans="1:4" s="15" customFormat="1" ht="78" x14ac:dyDescent="0.3">
      <c r="A5" s="34" t="s">
        <v>47</v>
      </c>
      <c r="B5" s="34" t="s">
        <v>48</v>
      </c>
      <c r="C5" s="34" t="s">
        <v>49</v>
      </c>
      <c r="D5" s="35" t="s">
        <v>51</v>
      </c>
    </row>
    <row r="6" spans="1:4" s="15" customFormat="1" ht="31.2" x14ac:dyDescent="0.3">
      <c r="A6" s="47" t="s">
        <v>79</v>
      </c>
      <c r="B6" s="36" t="s">
        <v>50</v>
      </c>
      <c r="C6" s="37" t="s">
        <v>59</v>
      </c>
      <c r="D6" s="38"/>
    </row>
    <row r="7" spans="1:4" s="15" customFormat="1" ht="31.2" x14ac:dyDescent="0.3">
      <c r="A7" s="47" t="s">
        <v>80</v>
      </c>
      <c r="B7" s="48" t="s">
        <v>383</v>
      </c>
      <c r="C7" s="37" t="s">
        <v>377</v>
      </c>
      <c r="D7" s="38"/>
    </row>
    <row r="8" spans="1:4" s="15" customFormat="1" ht="33" customHeight="1" x14ac:dyDescent="0.3">
      <c r="A8" s="47" t="s">
        <v>81</v>
      </c>
      <c r="B8" s="48" t="s">
        <v>384</v>
      </c>
      <c r="C8" s="37" t="s">
        <v>378</v>
      </c>
      <c r="D8" s="38"/>
    </row>
    <row r="9" spans="1:4" s="15" customFormat="1" ht="31.2" x14ac:dyDescent="0.3">
      <c r="A9" s="47" t="s">
        <v>82</v>
      </c>
      <c r="B9" s="48" t="s">
        <v>379</v>
      </c>
      <c r="C9" s="37" t="s">
        <v>380</v>
      </c>
      <c r="D9" s="38"/>
    </row>
    <row r="10" spans="1:4" s="15" customFormat="1" ht="46.8" x14ac:dyDescent="0.3">
      <c r="A10" s="47" t="s">
        <v>83</v>
      </c>
      <c r="B10" s="48" t="s">
        <v>74</v>
      </c>
      <c r="C10" s="37" t="s">
        <v>381</v>
      </c>
      <c r="D10" s="38"/>
    </row>
    <row r="11" spans="1:4" s="15" customFormat="1" ht="31.2" x14ac:dyDescent="0.3">
      <c r="A11" s="47" t="s">
        <v>84</v>
      </c>
      <c r="B11" s="48" t="s">
        <v>382</v>
      </c>
      <c r="C11" s="37" t="s">
        <v>385</v>
      </c>
      <c r="D11" s="38"/>
    </row>
    <row r="12" spans="1:4" x14ac:dyDescent="0.3">
      <c r="A12" s="82"/>
      <c r="B12" s="33"/>
      <c r="C12" s="40" t="s">
        <v>17</v>
      </c>
      <c r="D12" s="41">
        <v>2</v>
      </c>
    </row>
    <row r="13" spans="1:4" x14ac:dyDescent="0.3">
      <c r="A13" s="82"/>
      <c r="B13" s="33"/>
      <c r="C13" s="42" t="s">
        <v>18</v>
      </c>
      <c r="D13" s="43" t="s">
        <v>21</v>
      </c>
    </row>
    <row r="14" spans="1:4" x14ac:dyDescent="0.3">
      <c r="A14" s="82"/>
      <c r="B14" s="33"/>
      <c r="C14" s="42" t="s">
        <v>19</v>
      </c>
      <c r="D14" s="44"/>
    </row>
    <row r="15" spans="1:4" x14ac:dyDescent="0.3">
      <c r="A15" s="82"/>
      <c r="B15" s="33"/>
      <c r="C15" s="42" t="s">
        <v>20</v>
      </c>
      <c r="D15" s="45">
        <f>D14*D12</f>
        <v>0</v>
      </c>
    </row>
    <row r="16" spans="1:4" x14ac:dyDescent="0.3">
      <c r="A16" s="82"/>
      <c r="B16" s="33"/>
      <c r="C16" s="42" t="s">
        <v>52</v>
      </c>
      <c r="D16" s="46">
        <f>D15*0.21</f>
        <v>0</v>
      </c>
    </row>
    <row r="17" spans="1:4" x14ac:dyDescent="0.3">
      <c r="A17" s="82"/>
      <c r="B17" s="33"/>
      <c r="C17" s="42" t="s">
        <v>53</v>
      </c>
      <c r="D17" s="45">
        <f>D15+D16</f>
        <v>0</v>
      </c>
    </row>
  </sheetData>
  <mergeCells count="1">
    <mergeCell ref="A2:D2"/>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54</v>
      </c>
    </row>
    <row r="2" spans="1:1" x14ac:dyDescent="0.3">
      <c r="A2" s="2" t="s">
        <v>55</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workbookViewId="0">
      <selection activeCell="P16" sqref="P16"/>
    </sheetView>
  </sheetViews>
  <sheetFormatPr defaultColWidth="8.77734375" defaultRowHeight="14.4" x14ac:dyDescent="0.3"/>
  <cols>
    <col min="4" max="4" width="18.6640625" customWidth="1"/>
    <col min="7" max="7" width="11.77734375" customWidth="1"/>
    <col min="10" max="10" width="9.77734375" customWidth="1"/>
    <col min="11" max="11" width="12.44140625" customWidth="1"/>
  </cols>
  <sheetData>
    <row r="1" spans="1:27" ht="15.6" x14ac:dyDescent="0.3">
      <c r="A1" s="1"/>
      <c r="B1" s="1"/>
      <c r="C1" s="1"/>
      <c r="D1" s="1"/>
      <c r="E1" s="1"/>
      <c r="F1" s="1"/>
      <c r="G1" s="1"/>
      <c r="H1" s="1"/>
      <c r="I1" s="1"/>
      <c r="J1" s="1"/>
      <c r="K1" s="1"/>
      <c r="L1" s="1"/>
      <c r="M1" s="1"/>
      <c r="N1" s="1"/>
      <c r="O1" s="1"/>
      <c r="P1" s="1"/>
      <c r="Q1" s="1"/>
      <c r="R1" s="1"/>
      <c r="S1" s="1"/>
      <c r="T1" s="3"/>
      <c r="U1" s="3"/>
      <c r="V1" s="3"/>
      <c r="W1" s="3"/>
      <c r="X1" s="3"/>
      <c r="Y1" s="3"/>
      <c r="Z1" s="3"/>
      <c r="AA1" s="3"/>
    </row>
    <row r="2" spans="1:27" ht="15.6" x14ac:dyDescent="0.3">
      <c r="A2" s="111" t="s">
        <v>22</v>
      </c>
      <c r="B2" s="111"/>
      <c r="C2" s="111"/>
      <c r="D2" s="111"/>
      <c r="E2" s="111"/>
      <c r="F2" s="111"/>
      <c r="G2" s="111"/>
      <c r="H2" s="111"/>
      <c r="I2" s="111"/>
      <c r="J2" s="111"/>
      <c r="K2" s="112"/>
      <c r="L2" s="1"/>
      <c r="M2" s="1"/>
      <c r="N2" s="1"/>
      <c r="O2" s="1"/>
      <c r="P2" s="1"/>
      <c r="Q2" s="1"/>
      <c r="R2" s="1"/>
      <c r="S2" s="1"/>
      <c r="T2" s="3"/>
      <c r="U2" s="3"/>
      <c r="V2" s="3"/>
      <c r="W2" s="3"/>
      <c r="X2" s="3"/>
      <c r="Y2" s="3"/>
      <c r="Z2" s="3"/>
      <c r="AA2" s="3"/>
    </row>
    <row r="3" spans="1:27" ht="15.6" x14ac:dyDescent="0.3">
      <c r="A3" s="111"/>
      <c r="B3" s="111"/>
      <c r="C3" s="111"/>
      <c r="D3" s="111"/>
      <c r="E3" s="111"/>
      <c r="F3" s="111"/>
      <c r="G3" s="111"/>
      <c r="H3" s="111"/>
      <c r="I3" s="111"/>
      <c r="J3" s="111"/>
      <c r="K3" s="112"/>
      <c r="L3" s="1"/>
      <c r="M3" s="1"/>
      <c r="N3" s="1"/>
      <c r="O3" s="1"/>
      <c r="P3" s="1"/>
      <c r="Q3" s="1"/>
      <c r="R3" s="1"/>
      <c r="S3" s="1"/>
      <c r="T3" s="3"/>
      <c r="U3" s="3"/>
      <c r="V3" s="3"/>
      <c r="W3" s="3"/>
      <c r="X3" s="3"/>
      <c r="Y3" s="3"/>
      <c r="Z3" s="3"/>
      <c r="AA3" s="3"/>
    </row>
    <row r="4" spans="1:27" ht="16.2" thickBot="1" x14ac:dyDescent="0.35">
      <c r="A4" s="4"/>
      <c r="B4" s="4"/>
      <c r="C4" s="4"/>
      <c r="D4" s="4"/>
      <c r="E4" s="4"/>
      <c r="F4" s="4"/>
      <c r="G4" s="4"/>
      <c r="H4" s="4"/>
      <c r="I4" s="4"/>
      <c r="J4" s="4"/>
      <c r="K4" s="1"/>
      <c r="L4" s="1"/>
      <c r="M4" s="1"/>
      <c r="N4" s="1"/>
      <c r="O4" s="1"/>
      <c r="P4" s="1"/>
      <c r="Q4" s="1"/>
      <c r="R4" s="1"/>
      <c r="S4" s="1"/>
      <c r="T4" s="3"/>
      <c r="U4" s="3"/>
      <c r="V4" s="3"/>
      <c r="W4" s="3"/>
      <c r="X4" s="3"/>
      <c r="Y4" s="3"/>
      <c r="Z4" s="3"/>
      <c r="AA4" s="3"/>
    </row>
    <row r="5" spans="1:27" ht="46.8" x14ac:dyDescent="0.3">
      <c r="A5" s="113" t="s">
        <v>23</v>
      </c>
      <c r="B5" s="114"/>
      <c r="C5" s="114" t="s">
        <v>24</v>
      </c>
      <c r="D5" s="114"/>
      <c r="E5" s="114"/>
      <c r="F5" s="114" t="s">
        <v>25</v>
      </c>
      <c r="G5" s="114"/>
      <c r="H5" s="114"/>
      <c r="I5" s="114" t="s">
        <v>26</v>
      </c>
      <c r="J5" s="115"/>
      <c r="K5" s="5" t="s">
        <v>27</v>
      </c>
      <c r="L5" s="1"/>
      <c r="M5" s="1"/>
      <c r="N5" s="1"/>
      <c r="O5" s="1"/>
      <c r="P5" s="1"/>
      <c r="Q5" s="1"/>
      <c r="R5" s="1"/>
      <c r="S5" s="1"/>
      <c r="T5" s="3"/>
      <c r="U5" s="3"/>
      <c r="V5" s="3"/>
      <c r="W5" s="3"/>
      <c r="X5" s="3"/>
      <c r="Y5" s="3"/>
      <c r="Z5" s="3"/>
      <c r="AA5" s="3"/>
    </row>
    <row r="6" spans="1:27" ht="15.6" x14ac:dyDescent="0.3">
      <c r="A6" s="116"/>
      <c r="B6" s="99"/>
      <c r="C6" s="98"/>
      <c r="D6" s="99"/>
      <c r="E6" s="99"/>
      <c r="F6" s="98"/>
      <c r="G6" s="99"/>
      <c r="H6" s="99"/>
      <c r="I6" s="98"/>
      <c r="J6" s="99"/>
      <c r="K6" s="6"/>
      <c r="L6" s="1"/>
      <c r="M6" s="1"/>
      <c r="N6" s="1"/>
      <c r="O6" s="1"/>
      <c r="P6" s="1"/>
      <c r="Q6" s="1"/>
      <c r="R6" s="1"/>
      <c r="S6" s="1"/>
      <c r="T6" s="3"/>
      <c r="U6" s="3"/>
      <c r="V6" s="3"/>
      <c r="W6" s="3"/>
      <c r="X6" s="3"/>
      <c r="Y6" s="3"/>
      <c r="Z6" s="3"/>
      <c r="AA6" s="3"/>
    </row>
    <row r="7" spans="1:27" ht="15.6" x14ac:dyDescent="0.3">
      <c r="A7" s="116"/>
      <c r="B7" s="99"/>
      <c r="C7" s="98"/>
      <c r="D7" s="99"/>
      <c r="E7" s="99"/>
      <c r="F7" s="98"/>
      <c r="G7" s="99"/>
      <c r="H7" s="99"/>
      <c r="I7" s="98"/>
      <c r="J7" s="99"/>
      <c r="K7" s="6"/>
      <c r="L7" s="1"/>
      <c r="M7" s="1"/>
      <c r="N7" s="1"/>
      <c r="O7" s="1"/>
      <c r="P7" s="1"/>
      <c r="Q7" s="1"/>
      <c r="R7" s="1"/>
      <c r="S7" s="1"/>
      <c r="T7" s="3"/>
      <c r="U7" s="3"/>
      <c r="V7" s="3"/>
      <c r="W7" s="3"/>
      <c r="X7" s="3"/>
      <c r="Y7" s="3"/>
      <c r="Z7" s="3"/>
      <c r="AA7" s="3"/>
    </row>
    <row r="8" spans="1:27" ht="15.6" x14ac:dyDescent="0.3">
      <c r="A8" s="116"/>
      <c r="B8" s="99"/>
      <c r="C8" s="98"/>
      <c r="D8" s="99"/>
      <c r="E8" s="99"/>
      <c r="F8" s="98"/>
      <c r="G8" s="99"/>
      <c r="H8" s="99"/>
      <c r="I8" s="98"/>
      <c r="J8" s="99"/>
      <c r="K8" s="6"/>
      <c r="L8" s="1"/>
      <c r="M8" s="1"/>
      <c r="N8" s="1"/>
      <c r="O8" s="1"/>
      <c r="P8" s="1"/>
      <c r="Q8" s="1"/>
      <c r="R8" s="1"/>
      <c r="S8" s="1"/>
      <c r="T8" s="3"/>
      <c r="U8" s="3"/>
      <c r="V8" s="3"/>
      <c r="W8" s="3"/>
      <c r="X8" s="3"/>
      <c r="Y8" s="3"/>
      <c r="Z8" s="3"/>
      <c r="AA8" s="3"/>
    </row>
    <row r="9" spans="1:27" ht="15.6" x14ac:dyDescent="0.3">
      <c r="A9" s="116"/>
      <c r="B9" s="99"/>
      <c r="C9" s="98"/>
      <c r="D9" s="99"/>
      <c r="E9" s="99"/>
      <c r="F9" s="98"/>
      <c r="G9" s="99"/>
      <c r="H9" s="99"/>
      <c r="I9" s="98"/>
      <c r="J9" s="99"/>
      <c r="K9" s="6"/>
      <c r="L9" s="1"/>
      <c r="M9" s="1"/>
      <c r="N9" s="1"/>
      <c r="O9" s="1"/>
      <c r="P9" s="1"/>
      <c r="Q9" s="1"/>
      <c r="R9" s="1"/>
      <c r="S9" s="1"/>
      <c r="T9" s="3"/>
      <c r="U9" s="3"/>
      <c r="V9" s="3"/>
      <c r="W9" s="3"/>
      <c r="X9" s="3"/>
      <c r="Y9" s="3"/>
      <c r="Z9" s="3"/>
      <c r="AA9" s="3"/>
    </row>
    <row r="10" spans="1:27" ht="15.6" x14ac:dyDescent="0.3">
      <c r="A10" s="116"/>
      <c r="B10" s="99"/>
      <c r="C10" s="98"/>
      <c r="D10" s="99"/>
      <c r="E10" s="99"/>
      <c r="F10" s="98"/>
      <c r="G10" s="99"/>
      <c r="H10" s="99"/>
      <c r="I10" s="98"/>
      <c r="J10" s="99"/>
      <c r="K10" s="6"/>
      <c r="L10" s="1"/>
      <c r="M10" s="1"/>
      <c r="N10" s="1"/>
      <c r="O10" s="1"/>
      <c r="P10" s="1"/>
      <c r="Q10" s="1"/>
      <c r="R10" s="1"/>
      <c r="S10" s="1"/>
      <c r="T10" s="3"/>
      <c r="U10" s="3"/>
      <c r="V10" s="3"/>
      <c r="W10" s="3"/>
      <c r="X10" s="3"/>
      <c r="Y10" s="3"/>
      <c r="Z10" s="3"/>
      <c r="AA10" s="3"/>
    </row>
    <row r="11" spans="1:27" ht="15.6" x14ac:dyDescent="0.3">
      <c r="A11" s="116"/>
      <c r="B11" s="99"/>
      <c r="C11" s="98"/>
      <c r="D11" s="99"/>
      <c r="E11" s="99"/>
      <c r="F11" s="98"/>
      <c r="G11" s="99"/>
      <c r="H11" s="99"/>
      <c r="I11" s="98"/>
      <c r="J11" s="99"/>
      <c r="K11" s="6"/>
      <c r="L11" s="1"/>
      <c r="M11" s="1"/>
      <c r="N11" s="1"/>
      <c r="O11" s="1"/>
      <c r="P11" s="1"/>
      <c r="Q11" s="1"/>
      <c r="R11" s="1"/>
      <c r="S11" s="1"/>
      <c r="T11" s="3"/>
      <c r="U11" s="3"/>
      <c r="V11" s="3"/>
      <c r="W11" s="3"/>
      <c r="X11" s="3"/>
      <c r="Y11" s="3"/>
      <c r="Z11" s="3"/>
      <c r="AA11" s="3"/>
    </row>
    <row r="12" spans="1:27" ht="15.6" x14ac:dyDescent="0.3">
      <c r="A12" s="116"/>
      <c r="B12" s="99"/>
      <c r="C12" s="98"/>
      <c r="D12" s="99"/>
      <c r="E12" s="99"/>
      <c r="F12" s="98"/>
      <c r="G12" s="99"/>
      <c r="H12" s="99"/>
      <c r="I12" s="98"/>
      <c r="J12" s="99"/>
      <c r="K12" s="6"/>
      <c r="L12" s="1"/>
      <c r="M12" s="1"/>
      <c r="N12" s="1"/>
      <c r="O12" s="1"/>
      <c r="P12" s="1"/>
      <c r="Q12" s="1"/>
      <c r="R12" s="1"/>
      <c r="S12" s="1"/>
      <c r="T12" s="3"/>
      <c r="U12" s="3"/>
      <c r="V12" s="3"/>
      <c r="W12" s="3"/>
      <c r="X12" s="3"/>
      <c r="Y12" s="3"/>
      <c r="Z12" s="3"/>
      <c r="AA12" s="3"/>
    </row>
    <row r="13" spans="1:27" ht="15.6" x14ac:dyDescent="0.3">
      <c r="A13" s="116"/>
      <c r="B13" s="99"/>
      <c r="C13" s="98"/>
      <c r="D13" s="99"/>
      <c r="E13" s="99"/>
      <c r="F13" s="98"/>
      <c r="G13" s="99"/>
      <c r="H13" s="99"/>
      <c r="I13" s="98"/>
      <c r="J13" s="99"/>
      <c r="K13" s="6"/>
      <c r="L13" s="1"/>
      <c r="M13" s="1"/>
      <c r="N13" s="1"/>
      <c r="O13" s="1"/>
      <c r="P13" s="1"/>
      <c r="Q13" s="1"/>
      <c r="R13" s="1"/>
      <c r="S13" s="1"/>
      <c r="T13" s="3"/>
      <c r="U13" s="3"/>
      <c r="V13" s="3"/>
      <c r="W13" s="3"/>
      <c r="X13" s="3"/>
      <c r="Y13" s="3"/>
      <c r="Z13" s="3"/>
      <c r="AA13" s="3"/>
    </row>
    <row r="14" spans="1:27" ht="15.6" x14ac:dyDescent="0.3">
      <c r="A14" s="116"/>
      <c r="B14" s="99"/>
      <c r="C14" s="98"/>
      <c r="D14" s="99"/>
      <c r="E14" s="99"/>
      <c r="F14" s="98"/>
      <c r="G14" s="99"/>
      <c r="H14" s="99"/>
      <c r="I14" s="98"/>
      <c r="J14" s="99"/>
      <c r="K14" s="6"/>
      <c r="L14" s="1"/>
      <c r="M14" s="1"/>
      <c r="N14" s="1"/>
      <c r="O14" s="1"/>
      <c r="P14" s="1"/>
      <c r="Q14" s="1"/>
      <c r="R14" s="1"/>
      <c r="S14" s="1"/>
      <c r="T14" s="3"/>
      <c r="U14" s="3"/>
      <c r="V14" s="3"/>
      <c r="W14" s="3"/>
      <c r="X14" s="3"/>
      <c r="Y14" s="3"/>
      <c r="Z14" s="3"/>
      <c r="AA14" s="3"/>
    </row>
    <row r="15" spans="1:27" ht="16.2" thickBot="1" x14ac:dyDescent="0.35">
      <c r="A15" s="117"/>
      <c r="B15" s="118"/>
      <c r="C15" s="119"/>
      <c r="D15" s="118"/>
      <c r="E15" s="118"/>
      <c r="F15" s="119"/>
      <c r="G15" s="118"/>
      <c r="H15" s="118"/>
      <c r="I15" s="119"/>
      <c r="J15" s="118"/>
      <c r="K15" s="7"/>
      <c r="L15" s="1"/>
      <c r="M15" s="1"/>
      <c r="N15" s="1"/>
      <c r="O15" s="1"/>
      <c r="P15" s="1"/>
      <c r="Q15" s="1"/>
      <c r="R15" s="1"/>
      <c r="S15" s="1"/>
      <c r="T15" s="3"/>
      <c r="U15" s="3"/>
      <c r="V15" s="3"/>
      <c r="W15" s="3"/>
      <c r="X15" s="3"/>
      <c r="Y15" s="3"/>
      <c r="Z15" s="3"/>
      <c r="AA15" s="3"/>
    </row>
    <row r="16" spans="1:27" ht="15.6" x14ac:dyDescent="0.3">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6" x14ac:dyDescent="0.3">
      <c r="A17" s="120" t="s">
        <v>28</v>
      </c>
      <c r="B17" s="120"/>
      <c r="C17" s="120"/>
      <c r="D17" s="120"/>
      <c r="E17" s="120"/>
      <c r="F17" s="120"/>
      <c r="G17" s="120"/>
      <c r="H17" s="120"/>
      <c r="I17" s="120"/>
      <c r="J17" s="120"/>
      <c r="K17" s="120"/>
      <c r="L17" s="1"/>
      <c r="M17" s="1"/>
      <c r="N17" s="1"/>
      <c r="O17" s="1"/>
      <c r="P17" s="1"/>
      <c r="Q17" s="1"/>
      <c r="R17" s="1"/>
      <c r="S17" s="1"/>
      <c r="T17" s="3"/>
      <c r="U17" s="3"/>
      <c r="V17" s="3"/>
      <c r="W17" s="3"/>
      <c r="X17" s="3"/>
      <c r="Y17" s="3"/>
      <c r="Z17" s="3"/>
      <c r="AA17" s="3"/>
    </row>
    <row r="18" spans="1:27" ht="16.2" thickBot="1" x14ac:dyDescent="0.35">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6" x14ac:dyDescent="0.3">
      <c r="A19" s="121" t="s">
        <v>16</v>
      </c>
      <c r="B19" s="122"/>
      <c r="C19" s="115" t="s">
        <v>24</v>
      </c>
      <c r="D19" s="123"/>
      <c r="E19" s="122"/>
      <c r="F19" s="115" t="s">
        <v>29</v>
      </c>
      <c r="G19" s="123"/>
      <c r="H19" s="122"/>
      <c r="I19" s="115" t="s">
        <v>26</v>
      </c>
      <c r="J19" s="124"/>
      <c r="K19" s="9"/>
      <c r="L19" s="1"/>
      <c r="M19" s="1"/>
      <c r="N19" s="1"/>
      <c r="O19" s="1"/>
      <c r="P19" s="1"/>
      <c r="Q19" s="1"/>
      <c r="R19" s="1"/>
      <c r="S19" s="1"/>
      <c r="T19" s="3"/>
      <c r="U19" s="3"/>
      <c r="V19" s="3"/>
      <c r="W19" s="3"/>
      <c r="X19" s="3"/>
      <c r="Y19" s="3"/>
      <c r="Z19" s="3"/>
      <c r="AA19" s="3"/>
    </row>
    <row r="20" spans="1:27" ht="15.6" x14ac:dyDescent="0.3">
      <c r="A20" s="125"/>
      <c r="B20" s="95"/>
      <c r="C20" s="93"/>
      <c r="D20" s="94"/>
      <c r="E20" s="95"/>
      <c r="F20" s="93"/>
      <c r="G20" s="94"/>
      <c r="H20" s="95"/>
      <c r="I20" s="93"/>
      <c r="J20" s="126"/>
      <c r="K20" s="9"/>
      <c r="L20" s="1"/>
      <c r="M20" s="1"/>
      <c r="N20" s="1"/>
      <c r="O20" s="1"/>
      <c r="P20" s="1"/>
      <c r="Q20" s="1"/>
      <c r="R20" s="1"/>
      <c r="S20" s="1"/>
      <c r="T20" s="3"/>
      <c r="U20" s="3"/>
      <c r="V20" s="3"/>
      <c r="W20" s="3"/>
      <c r="X20" s="3"/>
      <c r="Y20" s="3"/>
      <c r="Z20" s="3"/>
      <c r="AA20" s="3"/>
    </row>
    <row r="21" spans="1:27" ht="15.6" x14ac:dyDescent="0.3">
      <c r="A21" s="125"/>
      <c r="B21" s="95"/>
      <c r="C21" s="93"/>
      <c r="D21" s="94"/>
      <c r="E21" s="95"/>
      <c r="F21" s="93"/>
      <c r="G21" s="94"/>
      <c r="H21" s="95"/>
      <c r="I21" s="93"/>
      <c r="J21" s="126"/>
      <c r="K21" s="9"/>
      <c r="L21" s="1"/>
      <c r="M21" s="1"/>
      <c r="N21" s="1"/>
      <c r="O21" s="1"/>
      <c r="P21" s="1"/>
      <c r="Q21" s="1"/>
      <c r="R21" s="1"/>
      <c r="S21" s="1"/>
      <c r="T21" s="3"/>
      <c r="U21" s="3"/>
      <c r="V21" s="3"/>
      <c r="W21" s="3"/>
      <c r="X21" s="3"/>
      <c r="Y21" s="3"/>
      <c r="Z21" s="3"/>
      <c r="AA21" s="3"/>
    </row>
    <row r="22" spans="1:27" ht="15.6" x14ac:dyDescent="0.3">
      <c r="A22" s="125"/>
      <c r="B22" s="95"/>
      <c r="C22" s="93"/>
      <c r="D22" s="94"/>
      <c r="E22" s="95"/>
      <c r="F22" s="93"/>
      <c r="G22" s="94"/>
      <c r="H22" s="95"/>
      <c r="I22" s="93"/>
      <c r="J22" s="126"/>
      <c r="K22" s="9"/>
      <c r="L22" s="1"/>
      <c r="M22" s="1"/>
      <c r="N22" s="1"/>
      <c r="O22" s="1"/>
      <c r="P22" s="1"/>
      <c r="Q22" s="1"/>
      <c r="R22" s="1"/>
      <c r="S22" s="1"/>
      <c r="T22" s="3"/>
      <c r="U22" s="3"/>
      <c r="V22" s="3"/>
      <c r="W22" s="3"/>
      <c r="X22" s="3"/>
      <c r="Y22" s="3"/>
      <c r="Z22" s="3"/>
      <c r="AA22" s="3"/>
    </row>
    <row r="23" spans="1:27" ht="15.6" x14ac:dyDescent="0.3">
      <c r="A23" s="125"/>
      <c r="B23" s="95"/>
      <c r="C23" s="93"/>
      <c r="D23" s="94"/>
      <c r="E23" s="95"/>
      <c r="F23" s="93"/>
      <c r="G23" s="94"/>
      <c r="H23" s="95"/>
      <c r="I23" s="93"/>
      <c r="J23" s="126"/>
      <c r="K23" s="9"/>
      <c r="L23" s="1"/>
      <c r="M23" s="1"/>
      <c r="N23" s="1"/>
      <c r="O23" s="1"/>
      <c r="P23" s="1"/>
      <c r="Q23" s="1"/>
      <c r="R23" s="1"/>
      <c r="S23" s="1"/>
      <c r="T23" s="3"/>
      <c r="U23" s="3"/>
      <c r="V23" s="3"/>
      <c r="W23" s="3"/>
      <c r="X23" s="3"/>
      <c r="Y23" s="3"/>
      <c r="Z23" s="3"/>
      <c r="AA23" s="3"/>
    </row>
    <row r="24" spans="1:27" ht="15.6" x14ac:dyDescent="0.3">
      <c r="A24" s="125"/>
      <c r="B24" s="95"/>
      <c r="C24" s="93"/>
      <c r="D24" s="94"/>
      <c r="E24" s="95"/>
      <c r="F24" s="93"/>
      <c r="G24" s="94"/>
      <c r="H24" s="95"/>
      <c r="I24" s="93"/>
      <c r="J24" s="126"/>
      <c r="K24" s="9"/>
      <c r="L24" s="1"/>
      <c r="M24" s="1"/>
      <c r="N24" s="1"/>
      <c r="O24" s="1"/>
      <c r="P24" s="1"/>
      <c r="Q24" s="1"/>
      <c r="R24" s="1"/>
      <c r="S24" s="1"/>
      <c r="T24" s="3"/>
      <c r="U24" s="3"/>
      <c r="V24" s="3"/>
      <c r="W24" s="3"/>
      <c r="X24" s="3"/>
      <c r="Y24" s="3"/>
      <c r="Z24" s="3"/>
      <c r="AA24" s="3"/>
    </row>
    <row r="25" spans="1:27" ht="15.6" x14ac:dyDescent="0.3">
      <c r="A25" s="125"/>
      <c r="B25" s="95"/>
      <c r="C25" s="93"/>
      <c r="D25" s="94"/>
      <c r="E25" s="95"/>
      <c r="F25" s="93"/>
      <c r="G25" s="94"/>
      <c r="H25" s="95"/>
      <c r="I25" s="93"/>
      <c r="J25" s="126"/>
      <c r="K25" s="9"/>
      <c r="L25" s="1"/>
      <c r="M25" s="1"/>
      <c r="N25" s="1"/>
      <c r="O25" s="1"/>
      <c r="P25" s="1"/>
      <c r="Q25" s="1"/>
      <c r="R25" s="1"/>
      <c r="S25" s="1"/>
      <c r="T25" s="3"/>
      <c r="U25" s="3"/>
      <c r="V25" s="3"/>
      <c r="W25" s="3"/>
      <c r="X25" s="3"/>
      <c r="Y25" s="3"/>
      <c r="Z25" s="3"/>
      <c r="AA25" s="3"/>
    </row>
    <row r="26" spans="1:27" ht="15.6" x14ac:dyDescent="0.3">
      <c r="A26" s="125"/>
      <c r="B26" s="95"/>
      <c r="C26" s="93"/>
      <c r="D26" s="94"/>
      <c r="E26" s="95"/>
      <c r="F26" s="93"/>
      <c r="G26" s="94"/>
      <c r="H26" s="95"/>
      <c r="I26" s="93"/>
      <c r="J26" s="126"/>
      <c r="K26" s="9"/>
      <c r="L26" s="1"/>
      <c r="M26" s="1"/>
      <c r="N26" s="1"/>
      <c r="O26" s="1"/>
      <c r="P26" s="1"/>
      <c r="Q26" s="1"/>
      <c r="R26" s="1"/>
      <c r="S26" s="1"/>
      <c r="T26" s="3"/>
      <c r="U26" s="3"/>
      <c r="V26" s="3"/>
      <c r="W26" s="3"/>
      <c r="X26" s="3"/>
      <c r="Y26" s="3"/>
      <c r="Z26" s="3"/>
      <c r="AA26" s="3"/>
    </row>
    <row r="27" spans="1:27" ht="15.6" x14ac:dyDescent="0.3">
      <c r="A27" s="125"/>
      <c r="B27" s="95"/>
      <c r="C27" s="93"/>
      <c r="D27" s="94"/>
      <c r="E27" s="95"/>
      <c r="F27" s="93"/>
      <c r="G27" s="94"/>
      <c r="H27" s="95"/>
      <c r="I27" s="93"/>
      <c r="J27" s="126"/>
      <c r="K27" s="9"/>
      <c r="L27" s="1"/>
      <c r="M27" s="1"/>
      <c r="N27" s="1"/>
      <c r="O27" s="1"/>
      <c r="P27" s="1"/>
      <c r="Q27" s="1"/>
      <c r="R27" s="1"/>
      <c r="S27" s="1"/>
      <c r="T27" s="3"/>
      <c r="U27" s="3"/>
      <c r="V27" s="3"/>
      <c r="W27" s="3"/>
      <c r="X27" s="3"/>
      <c r="Y27" s="3"/>
      <c r="Z27" s="3"/>
      <c r="AA27" s="3"/>
    </row>
    <row r="28" spans="1:27" ht="15.6" x14ac:dyDescent="0.3">
      <c r="A28" s="125"/>
      <c r="B28" s="95"/>
      <c r="C28" s="93"/>
      <c r="D28" s="94"/>
      <c r="E28" s="95"/>
      <c r="F28" s="93"/>
      <c r="G28" s="94"/>
      <c r="H28" s="95"/>
      <c r="I28" s="93"/>
      <c r="J28" s="126"/>
      <c r="K28" s="9"/>
      <c r="L28" s="1"/>
      <c r="M28" s="1"/>
      <c r="N28" s="1"/>
      <c r="O28" s="1"/>
      <c r="P28" s="1"/>
      <c r="Q28" s="1"/>
      <c r="R28" s="1"/>
      <c r="S28" s="1"/>
      <c r="T28" s="3"/>
      <c r="U28" s="3"/>
      <c r="V28" s="3"/>
      <c r="W28" s="3"/>
      <c r="X28" s="3"/>
      <c r="Y28" s="3"/>
      <c r="Z28" s="3"/>
      <c r="AA28" s="3"/>
    </row>
    <row r="29" spans="1:27" ht="15.6" x14ac:dyDescent="0.3">
      <c r="A29" s="125"/>
      <c r="B29" s="95"/>
      <c r="C29" s="93"/>
      <c r="D29" s="94"/>
      <c r="E29" s="95"/>
      <c r="F29" s="93"/>
      <c r="G29" s="94"/>
      <c r="H29" s="95"/>
      <c r="I29" s="93"/>
      <c r="J29" s="126"/>
      <c r="K29" s="9"/>
      <c r="L29" s="1"/>
      <c r="M29" s="1"/>
      <c r="N29" s="1"/>
      <c r="O29" s="1"/>
      <c r="P29" s="1"/>
      <c r="Q29" s="1"/>
      <c r="R29" s="1"/>
      <c r="S29" s="1"/>
      <c r="T29" s="3"/>
      <c r="U29" s="3"/>
      <c r="V29" s="3"/>
      <c r="W29" s="3"/>
      <c r="X29" s="3"/>
      <c r="Y29" s="3"/>
      <c r="Z29" s="3"/>
      <c r="AA29" s="3"/>
    </row>
    <row r="30" spans="1:27" ht="15.6" x14ac:dyDescent="0.3">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6" x14ac:dyDescent="0.3">
      <c r="A31" s="127"/>
      <c r="B31" s="127"/>
      <c r="C31" s="127"/>
      <c r="D31" s="127"/>
      <c r="E31" s="127"/>
      <c r="F31" s="127"/>
      <c r="G31" s="127"/>
      <c r="H31" s="127"/>
      <c r="I31" s="127"/>
      <c r="J31" s="127"/>
      <c r="K31" s="1"/>
      <c r="L31" s="1"/>
      <c r="M31" s="1"/>
      <c r="N31" s="1"/>
      <c r="O31" s="1"/>
      <c r="P31" s="1"/>
      <c r="Q31" s="1"/>
      <c r="R31" s="1"/>
      <c r="S31" s="1"/>
      <c r="T31" s="3"/>
      <c r="U31" s="3"/>
      <c r="V31" s="3"/>
      <c r="W31" s="3"/>
      <c r="X31" s="3"/>
      <c r="Y31" s="3"/>
      <c r="Z31" s="3"/>
      <c r="AA31" s="3"/>
    </row>
    <row r="32" spans="1:27" ht="15.6" x14ac:dyDescent="0.3">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
      <c r="A33" s="27" t="s">
        <v>61</v>
      </c>
      <c r="B33" s="26"/>
      <c r="C33" s="26"/>
      <c r="D33" s="26"/>
      <c r="E33" s="26"/>
      <c r="F33" s="26"/>
      <c r="G33" s="26"/>
      <c r="H33" s="26"/>
      <c r="I33" s="26"/>
      <c r="J33" s="26"/>
      <c r="K33" s="1"/>
      <c r="L33" s="1"/>
      <c r="M33" s="1"/>
      <c r="N33" s="1"/>
      <c r="O33" s="1"/>
      <c r="P33" s="1"/>
      <c r="Q33" s="1"/>
      <c r="R33" s="1"/>
      <c r="S33" s="1"/>
      <c r="T33" s="3"/>
      <c r="U33" s="3"/>
      <c r="V33" s="3"/>
      <c r="W33" s="3"/>
      <c r="X33" s="3"/>
      <c r="Y33" s="3"/>
      <c r="Z33" s="3"/>
      <c r="AA33" s="3"/>
    </row>
    <row r="34" spans="1:27" ht="16.2" thickBot="1" x14ac:dyDescent="0.3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3">
      <c r="A35" s="10" t="s">
        <v>15</v>
      </c>
      <c r="B35" s="123" t="s">
        <v>30</v>
      </c>
      <c r="C35" s="123"/>
      <c r="D35" s="123"/>
      <c r="E35" s="123"/>
      <c r="F35" s="123"/>
      <c r="G35" s="122"/>
      <c r="H35" s="123" t="s">
        <v>62</v>
      </c>
      <c r="I35" s="123"/>
      <c r="J35" s="124"/>
      <c r="K35" s="1"/>
      <c r="L35" s="1"/>
      <c r="M35" s="1"/>
      <c r="N35" s="1"/>
      <c r="O35" s="1"/>
      <c r="P35" s="1"/>
      <c r="Q35" s="1"/>
      <c r="R35" s="1"/>
      <c r="S35" s="1"/>
      <c r="T35" s="3"/>
      <c r="U35" s="3"/>
      <c r="V35" s="3"/>
      <c r="W35" s="3"/>
      <c r="X35" s="3"/>
      <c r="Y35" s="3"/>
      <c r="Z35" s="3"/>
      <c r="AA35" s="3"/>
    </row>
    <row r="36" spans="1:27" ht="15.6" x14ac:dyDescent="0.3">
      <c r="A36" s="24">
        <v>1</v>
      </c>
      <c r="B36" s="128" t="s">
        <v>31</v>
      </c>
      <c r="C36" s="129"/>
      <c r="D36" s="129"/>
      <c r="E36" s="129"/>
      <c r="F36" s="129"/>
      <c r="G36" s="130"/>
      <c r="H36" s="131"/>
      <c r="I36" s="94"/>
      <c r="J36" s="126"/>
      <c r="K36" s="1"/>
      <c r="L36" s="1"/>
      <c r="M36" s="1"/>
      <c r="N36" s="1"/>
      <c r="O36" s="1"/>
      <c r="P36" s="1"/>
      <c r="Q36" s="1"/>
      <c r="R36" s="1"/>
      <c r="S36" s="1"/>
      <c r="T36" s="3"/>
      <c r="U36" s="3"/>
      <c r="V36" s="3"/>
      <c r="W36" s="3"/>
      <c r="X36" s="3"/>
      <c r="Y36" s="3"/>
      <c r="Z36" s="3"/>
      <c r="AA36" s="3"/>
    </row>
    <row r="37" spans="1:27" ht="15.6" x14ac:dyDescent="0.3">
      <c r="A37" s="24">
        <v>2</v>
      </c>
      <c r="B37" s="128" t="s">
        <v>32</v>
      </c>
      <c r="C37" s="129"/>
      <c r="D37" s="129"/>
      <c r="E37" s="129"/>
      <c r="F37" s="129"/>
      <c r="G37" s="130"/>
      <c r="H37" s="131"/>
      <c r="I37" s="94"/>
      <c r="J37" s="126"/>
      <c r="K37" s="1"/>
      <c r="L37" s="1"/>
      <c r="M37" s="1"/>
      <c r="N37" s="1"/>
      <c r="O37" s="1"/>
      <c r="P37" s="1"/>
      <c r="Q37" s="1"/>
      <c r="R37" s="1"/>
      <c r="S37" s="1"/>
      <c r="T37" s="3"/>
      <c r="U37" s="3"/>
      <c r="V37" s="3"/>
      <c r="W37" s="3"/>
      <c r="X37" s="3"/>
      <c r="Y37" s="3"/>
      <c r="Z37" s="3"/>
      <c r="AA37" s="3"/>
    </row>
    <row r="38" spans="1:27" ht="51.75" customHeight="1" x14ac:dyDescent="0.3">
      <c r="A38" s="24">
        <v>3</v>
      </c>
      <c r="B38" s="128" t="s">
        <v>33</v>
      </c>
      <c r="C38" s="129"/>
      <c r="D38" s="129"/>
      <c r="E38" s="129"/>
      <c r="F38" s="129"/>
      <c r="G38" s="130"/>
      <c r="H38" s="93"/>
      <c r="I38" s="131"/>
      <c r="J38" s="138"/>
      <c r="K38" s="1"/>
      <c r="L38" s="1"/>
      <c r="M38" s="1"/>
      <c r="N38" s="1"/>
      <c r="O38" s="1"/>
      <c r="P38" s="1"/>
      <c r="Q38" s="1"/>
      <c r="R38" s="1"/>
      <c r="S38" s="1"/>
      <c r="T38" s="3"/>
      <c r="U38" s="3"/>
      <c r="V38" s="3"/>
      <c r="W38" s="3"/>
      <c r="X38" s="3"/>
      <c r="Y38" s="3"/>
      <c r="Z38" s="3"/>
      <c r="AA38" s="3"/>
    </row>
    <row r="39" spans="1:27" ht="32.25" customHeight="1" x14ac:dyDescent="0.3">
      <c r="A39" s="24">
        <v>4</v>
      </c>
      <c r="B39" s="128" t="s">
        <v>34</v>
      </c>
      <c r="C39" s="129"/>
      <c r="D39" s="129"/>
      <c r="E39" s="129"/>
      <c r="F39" s="129"/>
      <c r="G39" s="130"/>
      <c r="H39" s="131"/>
      <c r="I39" s="94"/>
      <c r="J39" s="126"/>
      <c r="K39" s="1"/>
      <c r="L39" s="1"/>
      <c r="M39" s="1"/>
      <c r="N39" s="1"/>
      <c r="O39" s="1"/>
      <c r="P39" s="1"/>
      <c r="Q39" s="1"/>
      <c r="R39" s="1"/>
      <c r="S39" s="1"/>
      <c r="T39" s="3"/>
      <c r="U39" s="3"/>
      <c r="V39" s="3"/>
      <c r="W39" s="3"/>
      <c r="X39" s="3"/>
      <c r="Y39" s="3"/>
      <c r="Z39" s="3"/>
      <c r="AA39" s="3"/>
    </row>
    <row r="40" spans="1:27" ht="15.6" x14ac:dyDescent="0.3">
      <c r="A40" s="25">
        <v>5</v>
      </c>
      <c r="B40" s="132" t="s">
        <v>39</v>
      </c>
      <c r="C40" s="133"/>
      <c r="D40" s="133"/>
      <c r="E40" s="133"/>
      <c r="F40" s="133"/>
      <c r="G40" s="134"/>
      <c r="H40" s="131"/>
      <c r="I40" s="94"/>
      <c r="J40" s="126"/>
      <c r="K40" s="1"/>
      <c r="L40" s="1"/>
      <c r="M40" s="1"/>
      <c r="N40" s="1"/>
      <c r="O40" s="1"/>
      <c r="P40" s="1"/>
      <c r="Q40" s="1"/>
      <c r="R40" s="1"/>
      <c r="S40" s="1"/>
      <c r="T40" s="3"/>
      <c r="U40" s="3"/>
      <c r="V40" s="3"/>
      <c r="W40" s="3"/>
      <c r="X40" s="3"/>
      <c r="Y40" s="3"/>
      <c r="Z40" s="3"/>
      <c r="AA40" s="3"/>
    </row>
    <row r="41" spans="1:27" ht="15.6" x14ac:dyDescent="0.3">
      <c r="A41" s="11"/>
      <c r="B41" s="135"/>
      <c r="C41" s="136"/>
      <c r="D41" s="136"/>
      <c r="E41" s="136"/>
      <c r="F41" s="136"/>
      <c r="G41" s="137"/>
      <c r="H41" s="131"/>
      <c r="I41" s="94"/>
      <c r="J41" s="126"/>
      <c r="K41" s="1"/>
      <c r="L41" s="1"/>
      <c r="M41" s="1"/>
      <c r="N41" s="1"/>
      <c r="O41" s="1"/>
      <c r="P41" s="1"/>
      <c r="Q41" s="1"/>
      <c r="R41" s="1"/>
      <c r="S41" s="1"/>
      <c r="T41" s="3"/>
      <c r="U41" s="3"/>
      <c r="V41" s="3"/>
      <c r="W41" s="3"/>
      <c r="X41" s="3"/>
      <c r="Y41" s="3"/>
      <c r="Z41" s="3"/>
      <c r="AA41" s="3"/>
    </row>
    <row r="42" spans="1:27" ht="15.6" x14ac:dyDescent="0.3">
      <c r="A42" s="11"/>
      <c r="B42" s="135"/>
      <c r="C42" s="136"/>
      <c r="D42" s="136"/>
      <c r="E42" s="136"/>
      <c r="F42" s="136"/>
      <c r="G42" s="137"/>
      <c r="H42" s="131"/>
      <c r="I42" s="94"/>
      <c r="J42" s="126"/>
      <c r="K42" s="1"/>
      <c r="L42" s="1"/>
      <c r="M42" s="1"/>
      <c r="N42" s="1"/>
      <c r="O42" s="1"/>
      <c r="P42" s="1"/>
      <c r="Q42" s="1"/>
      <c r="R42" s="1"/>
      <c r="S42" s="1"/>
      <c r="T42" s="3"/>
      <c r="U42" s="3"/>
      <c r="V42" s="3"/>
      <c r="W42" s="3"/>
      <c r="X42" s="3"/>
      <c r="Y42" s="3"/>
      <c r="Z42" s="3"/>
      <c r="AA42" s="3"/>
    </row>
    <row r="43" spans="1:27" ht="15.6" x14ac:dyDescent="0.3">
      <c r="A43" s="11"/>
      <c r="B43" s="135"/>
      <c r="C43" s="136"/>
      <c r="D43" s="136"/>
      <c r="E43" s="136"/>
      <c r="F43" s="136"/>
      <c r="G43" s="137"/>
      <c r="H43" s="131"/>
      <c r="I43" s="94"/>
      <c r="J43" s="126"/>
      <c r="K43" s="1"/>
      <c r="L43" s="1"/>
      <c r="M43" s="1"/>
      <c r="N43" s="1"/>
      <c r="O43" s="1"/>
      <c r="P43" s="1"/>
      <c r="Q43" s="1"/>
      <c r="R43" s="1"/>
      <c r="S43" s="1"/>
      <c r="T43" s="3"/>
      <c r="U43" s="3"/>
      <c r="V43" s="3"/>
      <c r="W43" s="3"/>
      <c r="X43" s="3"/>
      <c r="Y43" s="3"/>
      <c r="Z43" s="3"/>
      <c r="AA43" s="3"/>
    </row>
    <row r="44" spans="1:27" ht="15.6" x14ac:dyDescent="0.3">
      <c r="A44" s="11"/>
      <c r="B44" s="135"/>
      <c r="C44" s="136"/>
      <c r="D44" s="136"/>
      <c r="E44" s="136"/>
      <c r="F44" s="136"/>
      <c r="G44" s="137"/>
      <c r="H44" s="131"/>
      <c r="I44" s="94"/>
      <c r="J44" s="126"/>
      <c r="K44" s="1"/>
      <c r="L44" s="1"/>
      <c r="M44" s="1"/>
      <c r="N44" s="1"/>
      <c r="O44" s="1"/>
      <c r="P44" s="1"/>
      <c r="Q44" s="1"/>
      <c r="R44" s="1"/>
      <c r="S44" s="1"/>
      <c r="T44" s="3"/>
      <c r="U44" s="3"/>
      <c r="V44" s="3"/>
      <c r="W44" s="3"/>
      <c r="X44" s="3"/>
      <c r="Y44" s="3"/>
      <c r="Z44" s="3"/>
      <c r="AA44" s="3"/>
    </row>
    <row r="45" spans="1:27" ht="15.6" x14ac:dyDescent="0.3">
      <c r="A45" s="11"/>
      <c r="B45" s="135"/>
      <c r="C45" s="136"/>
      <c r="D45" s="136"/>
      <c r="E45" s="136"/>
      <c r="F45" s="136"/>
      <c r="G45" s="137"/>
      <c r="H45" s="131"/>
      <c r="I45" s="94"/>
      <c r="J45" s="126"/>
      <c r="K45" s="1"/>
      <c r="L45" s="1"/>
      <c r="M45" s="1"/>
      <c r="N45" s="1"/>
      <c r="O45" s="1"/>
      <c r="P45" s="1"/>
      <c r="Q45" s="1"/>
      <c r="R45" s="1"/>
      <c r="S45" s="1"/>
      <c r="T45" s="3"/>
      <c r="U45" s="3"/>
      <c r="V45" s="3"/>
      <c r="W45" s="3"/>
      <c r="X45" s="3"/>
      <c r="Y45" s="3"/>
      <c r="Z45" s="3"/>
      <c r="AA45" s="3"/>
    </row>
    <row r="46" spans="1:27" ht="16.2" thickBot="1" x14ac:dyDescent="0.35">
      <c r="A46" s="12"/>
      <c r="B46" s="139"/>
      <c r="C46" s="140"/>
      <c r="D46" s="140"/>
      <c r="E46" s="140"/>
      <c r="F46" s="140"/>
      <c r="G46" s="141"/>
      <c r="H46" s="142"/>
      <c r="I46" s="143"/>
      <c r="J46" s="144"/>
      <c r="K46" s="1"/>
      <c r="L46" s="1"/>
      <c r="M46" s="1"/>
      <c r="N46" s="1"/>
      <c r="O46" s="1"/>
      <c r="P46" s="1"/>
      <c r="Q46" s="1"/>
      <c r="R46" s="1"/>
      <c r="S46" s="1"/>
      <c r="T46" s="3"/>
      <c r="U46" s="3"/>
      <c r="V46" s="3"/>
      <c r="W46" s="3"/>
      <c r="X46" s="3"/>
      <c r="Y46" s="3"/>
      <c r="Z46" s="3"/>
      <c r="AA46" s="3"/>
    </row>
    <row r="47" spans="1:27" ht="15.6" x14ac:dyDescent="0.3">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3">
      <c r="A48" s="145" t="s">
        <v>35</v>
      </c>
      <c r="B48" s="145"/>
      <c r="C48" s="145"/>
      <c r="D48" s="145"/>
      <c r="E48" s="145"/>
      <c r="F48" s="145"/>
      <c r="G48" s="145"/>
      <c r="H48" s="145"/>
      <c r="I48" s="145"/>
      <c r="J48" s="145"/>
      <c r="K48" s="1"/>
      <c r="L48" s="1"/>
      <c r="M48" s="1"/>
      <c r="N48" s="1"/>
      <c r="O48" s="1"/>
      <c r="P48" s="1"/>
      <c r="Q48" s="1"/>
      <c r="R48" s="1"/>
      <c r="S48" s="1"/>
      <c r="T48" s="3"/>
      <c r="U48" s="3"/>
      <c r="V48" s="3"/>
      <c r="W48" s="3"/>
      <c r="X48" s="3"/>
      <c r="Y48" s="3"/>
      <c r="Z48" s="3"/>
      <c r="AA48" s="3"/>
    </row>
    <row r="49" spans="1:27" ht="15.6" x14ac:dyDescent="0.3">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6" x14ac:dyDescent="0.3">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6" x14ac:dyDescent="0.3">
      <c r="A51" s="146" t="s">
        <v>36</v>
      </c>
      <c r="B51" s="146"/>
      <c r="C51" s="146"/>
      <c r="D51" s="146"/>
      <c r="E51" s="147"/>
      <c r="F51" s="148"/>
      <c r="G51" s="148"/>
      <c r="H51" s="148"/>
      <c r="I51" s="148"/>
      <c r="J51" s="148"/>
      <c r="K51" s="1"/>
      <c r="L51" s="1"/>
      <c r="M51" s="1"/>
      <c r="N51" s="1"/>
      <c r="O51" s="1"/>
      <c r="P51" s="1"/>
      <c r="Q51" s="1"/>
      <c r="R51" s="1"/>
      <c r="S51" s="1"/>
      <c r="T51" s="3"/>
      <c r="U51" s="3"/>
      <c r="V51" s="3"/>
      <c r="W51" s="3"/>
      <c r="X51" s="3"/>
      <c r="Y51" s="3"/>
      <c r="Z51" s="3"/>
      <c r="AA51" s="3"/>
    </row>
    <row r="52" spans="1:27" ht="15.6" x14ac:dyDescent="0.3">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6" x14ac:dyDescent="0.3">
      <c r="A53" s="149" t="s">
        <v>37</v>
      </c>
      <c r="B53" s="149"/>
      <c r="C53" s="149"/>
      <c r="D53" s="149"/>
      <c r="E53" s="147"/>
      <c r="F53" s="148"/>
      <c r="G53" s="148"/>
      <c r="H53" s="148"/>
      <c r="I53" s="148"/>
      <c r="J53" s="148"/>
      <c r="K53" s="1"/>
      <c r="L53" s="1"/>
      <c r="M53" s="1"/>
      <c r="N53" s="1"/>
      <c r="O53" s="1"/>
      <c r="P53" s="1"/>
      <c r="Q53" s="1"/>
      <c r="R53" s="1"/>
      <c r="S53" s="1"/>
      <c r="T53" s="3"/>
      <c r="U53" s="3"/>
      <c r="V53" s="3"/>
      <c r="W53" s="3"/>
      <c r="X53" s="3"/>
      <c r="Y53" s="3"/>
      <c r="Z53" s="3"/>
      <c r="AA53" s="3"/>
    </row>
    <row r="54" spans="1:27" ht="15.6" x14ac:dyDescent="0.3">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6" x14ac:dyDescent="0.3">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6" x14ac:dyDescent="0.3">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6" x14ac:dyDescent="0.3">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6" x14ac:dyDescent="0.3">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6" x14ac:dyDescent="0.3">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6" x14ac:dyDescent="0.3">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6" x14ac:dyDescent="0.3">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6" x14ac:dyDescent="0.3">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6" x14ac:dyDescent="0.3">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6" x14ac:dyDescent="0.3">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6" x14ac:dyDescent="0.3">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6" x14ac:dyDescent="0.3">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6" x14ac:dyDescent="0.3">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6" x14ac:dyDescent="0.3">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6" x14ac:dyDescent="0.3">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6" x14ac:dyDescent="0.3">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6" x14ac:dyDescent="0.3">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6" x14ac:dyDescent="0.3">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6" x14ac:dyDescent="0.3">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6" x14ac:dyDescent="0.3">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6" x14ac:dyDescent="0.3">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6" x14ac:dyDescent="0.3">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6" x14ac:dyDescent="0.3">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6" x14ac:dyDescent="0.3">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6" x14ac:dyDescent="0.3">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6" x14ac:dyDescent="0.3">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6" x14ac:dyDescent="0.3">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6" x14ac:dyDescent="0.3">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6" x14ac:dyDescent="0.3">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6" x14ac:dyDescent="0.3">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6" x14ac:dyDescent="0.3">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6" x14ac:dyDescent="0.3">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6" x14ac:dyDescent="0.3">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6" x14ac:dyDescent="0.3">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6" x14ac:dyDescent="0.3">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6" x14ac:dyDescent="0.3">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6" x14ac:dyDescent="0.3">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6" x14ac:dyDescent="0.3">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6" x14ac:dyDescent="0.3">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6" x14ac:dyDescent="0.3">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6" x14ac:dyDescent="0.3">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6" x14ac:dyDescent="0.3">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6" x14ac:dyDescent="0.3">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6" x14ac:dyDescent="0.3">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6" x14ac:dyDescent="0.3">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6" x14ac:dyDescent="0.3">
      <c r="A100" s="3" t="s">
        <v>38</v>
      </c>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6" x14ac:dyDescent="0.3">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6" x14ac:dyDescent="0.3">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6" x14ac:dyDescent="0.3">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6" x14ac:dyDescent="0.3">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6" x14ac:dyDescent="0.3">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6" x14ac:dyDescent="0.3">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6" x14ac:dyDescent="0.3">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6" x14ac:dyDescent="0.3">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6" x14ac:dyDescent="0.3">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6" x14ac:dyDescent="0.3">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6" x14ac:dyDescent="0.3">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6" x14ac:dyDescent="0.3">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6" x14ac:dyDescent="0.3">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6" x14ac:dyDescent="0.3">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6" x14ac:dyDescent="0.3">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6" x14ac:dyDescent="0.3">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6" x14ac:dyDescent="0.3">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6" x14ac:dyDescent="0.3">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6" x14ac:dyDescent="0.3">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6" x14ac:dyDescent="0.3">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6" x14ac:dyDescent="0.3">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6" x14ac:dyDescent="0.3">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6" x14ac:dyDescent="0.3">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6" x14ac:dyDescent="0.3">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6" x14ac:dyDescent="0.3">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6" x14ac:dyDescent="0.3">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6" x14ac:dyDescent="0.3">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6" x14ac:dyDescent="0.3">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6" x14ac:dyDescent="0.3">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6" x14ac:dyDescent="0.3">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6" x14ac:dyDescent="0.3">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6" x14ac:dyDescent="0.3">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6" x14ac:dyDescent="0.3">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6" x14ac:dyDescent="0.3">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6" x14ac:dyDescent="0.3">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6" x14ac:dyDescent="0.3">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6" x14ac:dyDescent="0.3">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6" x14ac:dyDescent="0.3">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6" x14ac:dyDescent="0.3">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6" x14ac:dyDescent="0.3">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6" x14ac:dyDescent="0.3">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6" x14ac:dyDescent="0.3">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6" x14ac:dyDescent="0.3">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6" x14ac:dyDescent="0.3">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6" x14ac:dyDescent="0.3">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6" x14ac:dyDescent="0.3">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6" x14ac:dyDescent="0.3">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6" x14ac:dyDescent="0.3">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6" x14ac:dyDescent="0.3">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6" x14ac:dyDescent="0.3">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6" x14ac:dyDescent="0.3">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6" x14ac:dyDescent="0.3">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6" x14ac:dyDescent="0.3">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6" x14ac:dyDescent="0.3">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6" x14ac:dyDescent="0.3">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6" x14ac:dyDescent="0.3">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6" x14ac:dyDescent="0.3">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6" x14ac:dyDescent="0.3">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6" x14ac:dyDescent="0.3">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6" x14ac:dyDescent="0.3">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6" x14ac:dyDescent="0.3">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6" x14ac:dyDescent="0.3">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6" x14ac:dyDescent="0.3">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6" x14ac:dyDescent="0.3">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6" x14ac:dyDescent="0.3">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6" x14ac:dyDescent="0.3">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6" x14ac:dyDescent="0.3">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6" x14ac:dyDescent="0.3">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6" x14ac:dyDescent="0.3">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6" x14ac:dyDescent="0.3">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6" x14ac:dyDescent="0.3">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6" x14ac:dyDescent="0.3">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6" x14ac:dyDescent="0.3">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6" x14ac:dyDescent="0.3">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6" x14ac:dyDescent="0.3">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6" x14ac:dyDescent="0.3">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6" x14ac:dyDescent="0.3">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6" x14ac:dyDescent="0.3">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6" x14ac:dyDescent="0.3">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6" x14ac:dyDescent="0.3">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6" x14ac:dyDescent="0.3">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6" x14ac:dyDescent="0.3">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6" x14ac:dyDescent="0.3">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6" x14ac:dyDescent="0.3">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6" x14ac:dyDescent="0.3">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6" x14ac:dyDescent="0.3">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6" x14ac:dyDescent="0.3">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6" x14ac:dyDescent="0.3">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6" x14ac:dyDescent="0.3">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6" x14ac:dyDescent="0.3">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6" x14ac:dyDescent="0.3">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6" x14ac:dyDescent="0.3">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6" x14ac:dyDescent="0.3">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6" x14ac:dyDescent="0.3">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6" x14ac:dyDescent="0.3">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6" x14ac:dyDescent="0.3">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6" x14ac:dyDescent="0.3">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6" x14ac:dyDescent="0.3">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6" x14ac:dyDescent="0.3">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6" x14ac:dyDescent="0.3">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6" x14ac:dyDescent="0.3">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6" x14ac:dyDescent="0.3">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6" x14ac:dyDescent="0.3">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6" x14ac:dyDescent="0.3">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6" x14ac:dyDescent="0.3">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6" x14ac:dyDescent="0.3">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6" x14ac:dyDescent="0.3">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6" x14ac:dyDescent="0.3">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6" x14ac:dyDescent="0.3">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6" x14ac:dyDescent="0.3">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6" x14ac:dyDescent="0.3">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6" x14ac:dyDescent="0.3">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6" x14ac:dyDescent="0.3">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6" x14ac:dyDescent="0.3">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6" x14ac:dyDescent="0.3">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6" x14ac:dyDescent="0.3">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6" x14ac:dyDescent="0.3">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6" x14ac:dyDescent="0.3">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6" x14ac:dyDescent="0.3">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6" x14ac:dyDescent="0.3">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6" x14ac:dyDescent="0.3">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6" x14ac:dyDescent="0.3">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6" x14ac:dyDescent="0.3">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6" x14ac:dyDescent="0.3">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6" x14ac:dyDescent="0.3">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6" x14ac:dyDescent="0.3">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6" x14ac:dyDescent="0.3">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6" x14ac:dyDescent="0.3">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6" x14ac:dyDescent="0.3">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6" x14ac:dyDescent="0.3">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6" x14ac:dyDescent="0.3">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6" x14ac:dyDescent="0.3">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6" x14ac:dyDescent="0.3">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6" x14ac:dyDescent="0.3">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6" x14ac:dyDescent="0.3">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6" x14ac:dyDescent="0.3">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6" x14ac:dyDescent="0.3">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6" x14ac:dyDescent="0.3">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6" x14ac:dyDescent="0.3">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6" x14ac:dyDescent="0.3">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6" x14ac:dyDescent="0.3">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6" x14ac:dyDescent="0.3">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6" x14ac:dyDescent="0.3">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6" x14ac:dyDescent="0.3">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6" x14ac:dyDescent="0.3">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6" x14ac:dyDescent="0.3">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6" x14ac:dyDescent="0.3">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6" x14ac:dyDescent="0.3">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6" x14ac:dyDescent="0.3">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6" x14ac:dyDescent="0.3">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6" x14ac:dyDescent="0.3">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6" x14ac:dyDescent="0.3">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6" x14ac:dyDescent="0.3">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6" x14ac:dyDescent="0.3">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6" x14ac:dyDescent="0.3">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6" x14ac:dyDescent="0.3">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6" x14ac:dyDescent="0.3">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6" x14ac:dyDescent="0.3">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6" x14ac:dyDescent="0.3">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6" x14ac:dyDescent="0.3">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6" x14ac:dyDescent="0.3">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6" x14ac:dyDescent="0.3">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6" x14ac:dyDescent="0.3">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6" x14ac:dyDescent="0.3">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6" x14ac:dyDescent="0.3">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6" x14ac:dyDescent="0.3">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6" x14ac:dyDescent="0.3">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6" x14ac:dyDescent="0.3">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6" x14ac:dyDescent="0.3">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6" x14ac:dyDescent="0.3">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6" x14ac:dyDescent="0.3">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6" x14ac:dyDescent="0.3">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6" x14ac:dyDescent="0.3">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6" x14ac:dyDescent="0.3">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6" x14ac:dyDescent="0.3">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6" x14ac:dyDescent="0.3">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6" x14ac:dyDescent="0.3">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6" x14ac:dyDescent="0.3">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6" x14ac:dyDescent="0.3">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6" x14ac:dyDescent="0.3">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6" x14ac:dyDescent="0.3">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6" x14ac:dyDescent="0.3">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6" x14ac:dyDescent="0.3">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6" x14ac:dyDescent="0.3">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6" x14ac:dyDescent="0.3">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6" x14ac:dyDescent="0.3">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6" x14ac:dyDescent="0.3">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6" x14ac:dyDescent="0.3">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6" x14ac:dyDescent="0.3">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6" x14ac:dyDescent="0.3">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6" x14ac:dyDescent="0.3">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6" x14ac:dyDescent="0.3">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6" x14ac:dyDescent="0.3">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6" x14ac:dyDescent="0.3">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6" x14ac:dyDescent="0.3">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6" x14ac:dyDescent="0.3">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6" x14ac:dyDescent="0.3">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6" x14ac:dyDescent="0.3">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6" x14ac:dyDescent="0.3">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6" x14ac:dyDescent="0.3">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51"/>
  <sheetViews>
    <sheetView topLeftCell="A28" zoomScale="125" workbookViewId="0">
      <selection activeCell="D52" sqref="D52"/>
    </sheetView>
  </sheetViews>
  <sheetFormatPr defaultColWidth="9.109375" defaultRowHeight="15.6" x14ac:dyDescent="0.3"/>
  <cols>
    <col min="1" max="1" width="3.33203125" style="14" customWidth="1"/>
    <col min="2" max="16384" width="9.109375" style="14"/>
  </cols>
  <sheetData>
    <row r="1" spans="1:15" ht="17.399999999999999" x14ac:dyDescent="0.3">
      <c r="A1" s="153" t="s">
        <v>56</v>
      </c>
      <c r="B1" s="153"/>
      <c r="C1" s="153"/>
      <c r="D1" s="153"/>
      <c r="E1" s="153"/>
      <c r="F1" s="153"/>
      <c r="G1" s="153"/>
      <c r="H1" s="153"/>
      <c r="I1" s="153"/>
      <c r="J1" s="153"/>
      <c r="K1" s="153"/>
      <c r="L1" s="153"/>
      <c r="M1" s="153"/>
      <c r="N1" s="153"/>
      <c r="O1" s="153"/>
    </row>
    <row r="2" spans="1:15" x14ac:dyDescent="0.3">
      <c r="A2" s="29" t="s">
        <v>60</v>
      </c>
      <c r="B2" s="150" t="s">
        <v>57</v>
      </c>
      <c r="C2" s="150"/>
      <c r="D2" s="150"/>
      <c r="E2" s="150"/>
      <c r="F2" s="150"/>
      <c r="G2" s="150"/>
      <c r="H2" s="150"/>
      <c r="I2" s="150"/>
      <c r="J2" s="150"/>
      <c r="K2" s="150"/>
      <c r="L2" s="150"/>
      <c r="M2" s="150"/>
      <c r="N2" s="150"/>
      <c r="O2" s="150"/>
    </row>
    <row r="3" spans="1:15" x14ac:dyDescent="0.3">
      <c r="A3" s="29"/>
      <c r="B3" s="150"/>
      <c r="C3" s="150"/>
      <c r="D3" s="150"/>
      <c r="E3" s="150"/>
      <c r="F3" s="150"/>
      <c r="G3" s="150"/>
      <c r="H3" s="150"/>
      <c r="I3" s="150"/>
      <c r="J3" s="150"/>
      <c r="K3" s="150"/>
      <c r="L3" s="150"/>
      <c r="M3" s="150"/>
      <c r="N3" s="150"/>
      <c r="O3" s="150"/>
    </row>
    <row r="4" spans="1:15" x14ac:dyDescent="0.3">
      <c r="A4" s="29"/>
      <c r="B4" s="150"/>
      <c r="C4" s="150"/>
      <c r="D4" s="150"/>
      <c r="E4" s="150"/>
      <c r="F4" s="150"/>
      <c r="G4" s="150"/>
      <c r="H4" s="150"/>
      <c r="I4" s="150"/>
      <c r="J4" s="150"/>
      <c r="K4" s="150"/>
      <c r="L4" s="150"/>
      <c r="M4" s="150"/>
      <c r="N4" s="150"/>
      <c r="O4" s="150"/>
    </row>
    <row r="5" spans="1:15" x14ac:dyDescent="0.3">
      <c r="A5" s="29"/>
      <c r="B5" s="150"/>
      <c r="C5" s="150"/>
      <c r="D5" s="150"/>
      <c r="E5" s="150"/>
      <c r="F5" s="150"/>
      <c r="G5" s="150"/>
      <c r="H5" s="150"/>
      <c r="I5" s="150"/>
      <c r="J5" s="150"/>
      <c r="K5" s="150"/>
      <c r="L5" s="150"/>
      <c r="M5" s="150"/>
      <c r="N5" s="150"/>
      <c r="O5" s="150"/>
    </row>
    <row r="6" spans="1:15" x14ac:dyDescent="0.3">
      <c r="A6" s="29"/>
      <c r="B6" s="150"/>
      <c r="C6" s="150"/>
      <c r="D6" s="150"/>
      <c r="E6" s="150"/>
      <c r="F6" s="150"/>
      <c r="G6" s="150"/>
      <c r="H6" s="150"/>
      <c r="I6" s="150"/>
      <c r="J6" s="150"/>
      <c r="K6" s="150"/>
      <c r="L6" s="150"/>
      <c r="M6" s="150"/>
      <c r="N6" s="150"/>
      <c r="O6" s="150"/>
    </row>
    <row r="7" spans="1:15" x14ac:dyDescent="0.3">
      <c r="A7" s="29"/>
      <c r="B7" s="150"/>
      <c r="C7" s="150"/>
      <c r="D7" s="150"/>
      <c r="E7" s="150"/>
      <c r="F7" s="150"/>
      <c r="G7" s="150"/>
      <c r="H7" s="150"/>
      <c r="I7" s="150"/>
      <c r="J7" s="150"/>
      <c r="K7" s="150"/>
      <c r="L7" s="150"/>
      <c r="M7" s="150"/>
      <c r="N7" s="150"/>
      <c r="O7" s="150"/>
    </row>
    <row r="8" spans="1:15" x14ac:dyDescent="0.3">
      <c r="A8" s="29"/>
      <c r="B8" s="150"/>
      <c r="C8" s="150"/>
      <c r="D8" s="150"/>
      <c r="E8" s="150"/>
      <c r="F8" s="150"/>
      <c r="G8" s="150"/>
      <c r="H8" s="150"/>
      <c r="I8" s="150"/>
      <c r="J8" s="150"/>
      <c r="K8" s="150"/>
      <c r="L8" s="150"/>
      <c r="M8" s="150"/>
      <c r="N8" s="150"/>
      <c r="O8" s="150"/>
    </row>
    <row r="9" spans="1:15" x14ac:dyDescent="0.3">
      <c r="A9" s="29"/>
      <c r="B9" s="150"/>
      <c r="C9" s="150"/>
      <c r="D9" s="150"/>
      <c r="E9" s="150"/>
      <c r="F9" s="150"/>
      <c r="G9" s="150"/>
      <c r="H9" s="150"/>
      <c r="I9" s="150"/>
      <c r="J9" s="150"/>
      <c r="K9" s="150"/>
      <c r="L9" s="150"/>
      <c r="M9" s="150"/>
      <c r="N9" s="150"/>
      <c r="O9" s="150"/>
    </row>
    <row r="10" spans="1:15" ht="16.05" customHeight="1" x14ac:dyDescent="0.3">
      <c r="A10" s="29" t="s">
        <v>63</v>
      </c>
      <c r="B10" s="150" t="s">
        <v>98</v>
      </c>
      <c r="C10" s="150"/>
      <c r="D10" s="150"/>
      <c r="E10" s="150"/>
      <c r="F10" s="150"/>
      <c r="G10" s="150"/>
      <c r="H10" s="150"/>
      <c r="I10" s="150"/>
      <c r="J10" s="150"/>
      <c r="K10" s="150"/>
      <c r="L10" s="150"/>
      <c r="M10" s="150"/>
      <c r="N10" s="150"/>
      <c r="O10" s="150"/>
    </row>
    <row r="11" spans="1:15" x14ac:dyDescent="0.3">
      <c r="A11" s="29"/>
      <c r="B11" s="150"/>
      <c r="C11" s="150"/>
      <c r="D11" s="150"/>
      <c r="E11" s="150"/>
      <c r="F11" s="150"/>
      <c r="G11" s="150"/>
      <c r="H11" s="150"/>
      <c r="I11" s="150"/>
      <c r="J11" s="150"/>
      <c r="K11" s="150"/>
      <c r="L11" s="150"/>
      <c r="M11" s="150"/>
      <c r="N11" s="150"/>
      <c r="O11" s="150"/>
    </row>
    <row r="12" spans="1:15" x14ac:dyDescent="0.3">
      <c r="A12" s="29"/>
      <c r="B12" s="150"/>
      <c r="C12" s="150"/>
      <c r="D12" s="150"/>
      <c r="E12" s="150"/>
      <c r="F12" s="150"/>
      <c r="G12" s="150"/>
      <c r="H12" s="150"/>
      <c r="I12" s="150"/>
      <c r="J12" s="150"/>
      <c r="K12" s="150"/>
      <c r="L12" s="150"/>
      <c r="M12" s="150"/>
      <c r="N12" s="150"/>
      <c r="O12" s="150"/>
    </row>
    <row r="13" spans="1:15" ht="16.05" customHeight="1" x14ac:dyDescent="0.3">
      <c r="A13" s="29" t="s">
        <v>64</v>
      </c>
      <c r="B13" s="150" t="s">
        <v>58</v>
      </c>
      <c r="C13" s="150"/>
      <c r="D13" s="150"/>
      <c r="E13" s="150"/>
      <c r="F13" s="150"/>
      <c r="G13" s="150"/>
      <c r="H13" s="150"/>
      <c r="I13" s="150"/>
      <c r="J13" s="150"/>
      <c r="K13" s="150"/>
      <c r="L13" s="150"/>
      <c r="M13" s="150"/>
      <c r="N13" s="150"/>
      <c r="O13" s="150"/>
    </row>
    <row r="14" spans="1:15" x14ac:dyDescent="0.3">
      <c r="A14" s="29"/>
      <c r="B14" s="150"/>
      <c r="C14" s="150"/>
      <c r="D14" s="150"/>
      <c r="E14" s="150"/>
      <c r="F14" s="150"/>
      <c r="G14" s="150"/>
      <c r="H14" s="150"/>
      <c r="I14" s="150"/>
      <c r="J14" s="150"/>
      <c r="K14" s="150"/>
      <c r="L14" s="150"/>
      <c r="M14" s="150"/>
      <c r="N14" s="150"/>
      <c r="O14" s="150"/>
    </row>
    <row r="15" spans="1:15" x14ac:dyDescent="0.3">
      <c r="A15" s="29"/>
      <c r="B15" s="150"/>
      <c r="C15" s="150"/>
      <c r="D15" s="150"/>
      <c r="E15" s="150"/>
      <c r="F15" s="150"/>
      <c r="G15" s="150"/>
      <c r="H15" s="150"/>
      <c r="I15" s="150"/>
      <c r="J15" s="150"/>
      <c r="K15" s="150"/>
      <c r="L15" s="150"/>
      <c r="M15" s="150"/>
      <c r="N15" s="150"/>
      <c r="O15" s="150"/>
    </row>
    <row r="16" spans="1:15" ht="16.05" customHeight="1" x14ac:dyDescent="0.3">
      <c r="A16" s="29" t="s">
        <v>65</v>
      </c>
      <c r="B16" s="150" t="s">
        <v>99</v>
      </c>
      <c r="C16" s="150"/>
      <c r="D16" s="150"/>
      <c r="E16" s="150"/>
      <c r="F16" s="150"/>
      <c r="G16" s="150"/>
      <c r="H16" s="150"/>
      <c r="I16" s="150"/>
      <c r="J16" s="150"/>
      <c r="K16" s="150"/>
      <c r="L16" s="150"/>
      <c r="M16" s="150"/>
      <c r="N16" s="150"/>
      <c r="O16" s="150"/>
    </row>
    <row r="17" spans="1:15" x14ac:dyDescent="0.3">
      <c r="A17" s="29"/>
      <c r="B17" s="150"/>
      <c r="C17" s="150"/>
      <c r="D17" s="150"/>
      <c r="E17" s="150"/>
      <c r="F17" s="150"/>
      <c r="G17" s="150"/>
      <c r="H17" s="150"/>
      <c r="I17" s="150"/>
      <c r="J17" s="150"/>
      <c r="K17" s="150"/>
      <c r="L17" s="150"/>
      <c r="M17" s="150"/>
      <c r="N17" s="150"/>
      <c r="O17" s="150"/>
    </row>
    <row r="18" spans="1:15" x14ac:dyDescent="0.3">
      <c r="A18" s="29"/>
      <c r="B18" s="150"/>
      <c r="C18" s="150"/>
      <c r="D18" s="150"/>
      <c r="E18" s="150"/>
      <c r="F18" s="150"/>
      <c r="G18" s="150"/>
      <c r="H18" s="150"/>
      <c r="I18" s="150"/>
      <c r="J18" s="150"/>
      <c r="K18" s="150"/>
      <c r="L18" s="150"/>
      <c r="M18" s="150"/>
      <c r="N18" s="150"/>
      <c r="O18" s="150"/>
    </row>
    <row r="19" spans="1:15" x14ac:dyDescent="0.3">
      <c r="A19" s="29"/>
      <c r="B19" s="150"/>
      <c r="C19" s="150"/>
      <c r="D19" s="150"/>
      <c r="E19" s="150"/>
      <c r="F19" s="150"/>
      <c r="G19" s="150"/>
      <c r="H19" s="150"/>
      <c r="I19" s="150"/>
      <c r="J19" s="150"/>
      <c r="K19" s="150"/>
      <c r="L19" s="150"/>
      <c r="M19" s="150"/>
      <c r="N19" s="150"/>
      <c r="O19" s="150"/>
    </row>
    <row r="20" spans="1:15" x14ac:dyDescent="0.3">
      <c r="A20" s="29"/>
      <c r="B20" s="150"/>
      <c r="C20" s="150"/>
      <c r="D20" s="150"/>
      <c r="E20" s="150"/>
      <c r="F20" s="150"/>
      <c r="G20" s="150"/>
      <c r="H20" s="150"/>
      <c r="I20" s="150"/>
      <c r="J20" s="150"/>
      <c r="K20" s="150"/>
      <c r="L20" s="150"/>
      <c r="M20" s="150"/>
      <c r="N20" s="150"/>
      <c r="O20" s="150"/>
    </row>
    <row r="21" spans="1:15" x14ac:dyDescent="0.3">
      <c r="A21" s="29"/>
      <c r="B21" s="150"/>
      <c r="C21" s="150"/>
      <c r="D21" s="150"/>
      <c r="E21" s="150"/>
      <c r="F21" s="150"/>
      <c r="G21" s="150"/>
      <c r="H21" s="150"/>
      <c r="I21" s="150"/>
      <c r="J21" s="150"/>
      <c r="K21" s="150"/>
      <c r="L21" s="150"/>
      <c r="M21" s="150"/>
      <c r="N21" s="150"/>
      <c r="O21" s="150"/>
    </row>
    <row r="22" spans="1:15" x14ac:dyDescent="0.3">
      <c r="A22" s="29"/>
      <c r="B22" s="150"/>
      <c r="C22" s="150"/>
      <c r="D22" s="150"/>
      <c r="E22" s="150"/>
      <c r="F22" s="150"/>
      <c r="G22" s="150"/>
      <c r="H22" s="150"/>
      <c r="I22" s="150"/>
      <c r="J22" s="150"/>
      <c r="K22" s="150"/>
      <c r="L22" s="150"/>
      <c r="M22" s="150"/>
      <c r="N22" s="150"/>
      <c r="O22" s="150"/>
    </row>
    <row r="23" spans="1:15" x14ac:dyDescent="0.3">
      <c r="A23" s="29"/>
      <c r="B23" s="150"/>
      <c r="C23" s="150"/>
      <c r="D23" s="150"/>
      <c r="E23" s="150"/>
      <c r="F23" s="150"/>
      <c r="G23" s="150"/>
      <c r="H23" s="150"/>
      <c r="I23" s="150"/>
      <c r="J23" s="150"/>
      <c r="K23" s="150"/>
      <c r="L23" s="150"/>
      <c r="M23" s="150"/>
      <c r="N23" s="150"/>
      <c r="O23" s="150"/>
    </row>
    <row r="24" spans="1:15" ht="16.05" customHeight="1" x14ac:dyDescent="0.3">
      <c r="A24" s="29" t="s">
        <v>66</v>
      </c>
      <c r="B24" s="150" t="s">
        <v>77</v>
      </c>
      <c r="C24" s="150"/>
      <c r="D24" s="150"/>
      <c r="E24" s="150"/>
      <c r="F24" s="150"/>
      <c r="G24" s="150"/>
      <c r="H24" s="150"/>
      <c r="I24" s="150"/>
      <c r="J24" s="150"/>
      <c r="K24" s="150"/>
      <c r="L24" s="150"/>
      <c r="M24" s="150"/>
      <c r="N24" s="150"/>
      <c r="O24" s="150"/>
    </row>
    <row r="25" spans="1:15" ht="16.05" customHeight="1" x14ac:dyDescent="0.3">
      <c r="A25" s="29"/>
      <c r="B25" s="150"/>
      <c r="C25" s="150"/>
      <c r="D25" s="150"/>
      <c r="E25" s="150"/>
      <c r="F25" s="150"/>
      <c r="G25" s="150"/>
      <c r="H25" s="150"/>
      <c r="I25" s="150"/>
      <c r="J25" s="150"/>
      <c r="K25" s="150"/>
      <c r="L25" s="150"/>
      <c r="M25" s="150"/>
      <c r="N25" s="150"/>
      <c r="O25" s="150"/>
    </row>
    <row r="26" spans="1:15" x14ac:dyDescent="0.3">
      <c r="A26" s="29"/>
      <c r="B26" s="150"/>
      <c r="C26" s="150"/>
      <c r="D26" s="150"/>
      <c r="E26" s="150"/>
      <c r="F26" s="150"/>
      <c r="G26" s="150"/>
      <c r="H26" s="150"/>
      <c r="I26" s="150"/>
      <c r="J26" s="150"/>
      <c r="K26" s="150"/>
      <c r="L26" s="150"/>
      <c r="M26" s="150"/>
      <c r="N26" s="150"/>
      <c r="O26" s="150"/>
    </row>
    <row r="27" spans="1:15" x14ac:dyDescent="0.3">
      <c r="A27" s="29" t="s">
        <v>67</v>
      </c>
      <c r="B27" s="150" t="s">
        <v>70</v>
      </c>
      <c r="C27" s="150"/>
      <c r="D27" s="150"/>
      <c r="E27" s="150"/>
      <c r="F27" s="150"/>
      <c r="G27" s="150"/>
      <c r="H27" s="150"/>
      <c r="I27" s="150"/>
      <c r="J27" s="150"/>
      <c r="K27" s="150"/>
      <c r="L27" s="150"/>
      <c r="M27" s="150"/>
      <c r="N27" s="150"/>
      <c r="O27" s="150"/>
    </row>
    <row r="28" spans="1:15" x14ac:dyDescent="0.3">
      <c r="A28" s="29"/>
      <c r="B28" s="151" t="s">
        <v>100</v>
      </c>
      <c r="C28" s="151"/>
      <c r="D28" s="151"/>
      <c r="E28" s="151"/>
      <c r="F28" s="151"/>
      <c r="G28" s="151"/>
      <c r="H28" s="151"/>
      <c r="I28" s="151"/>
      <c r="J28" s="151"/>
      <c r="K28" s="151"/>
      <c r="L28" s="151"/>
      <c r="M28" s="151"/>
      <c r="N28" s="151"/>
      <c r="O28" s="151"/>
    </row>
    <row r="29" spans="1:15" ht="16.05" customHeight="1" x14ac:dyDescent="0.3">
      <c r="A29" s="29"/>
      <c r="B29" s="150" t="s">
        <v>71</v>
      </c>
      <c r="C29" s="150"/>
      <c r="D29" s="150"/>
      <c r="E29" s="150"/>
      <c r="F29" s="150"/>
      <c r="G29" s="150"/>
      <c r="H29" s="150"/>
      <c r="I29" s="150"/>
      <c r="J29" s="150"/>
      <c r="K29" s="150"/>
      <c r="L29" s="150"/>
      <c r="M29" s="150"/>
      <c r="N29" s="150"/>
      <c r="O29" s="150"/>
    </row>
    <row r="30" spans="1:15" x14ac:dyDescent="0.3">
      <c r="A30" s="29"/>
      <c r="B30" s="150"/>
      <c r="C30" s="150"/>
      <c r="D30" s="150"/>
      <c r="E30" s="150"/>
      <c r="F30" s="150"/>
      <c r="G30" s="150"/>
      <c r="H30" s="150"/>
      <c r="I30" s="150"/>
      <c r="J30" s="150"/>
      <c r="K30" s="150"/>
      <c r="L30" s="150"/>
      <c r="M30" s="150"/>
      <c r="N30" s="150"/>
      <c r="O30" s="150"/>
    </row>
    <row r="31" spans="1:15" x14ac:dyDescent="0.3">
      <c r="A31" s="29"/>
      <c r="B31" s="150"/>
      <c r="C31" s="150"/>
      <c r="D31" s="150"/>
      <c r="E31" s="150"/>
      <c r="F31" s="150"/>
      <c r="G31" s="150"/>
      <c r="H31" s="150"/>
      <c r="I31" s="150"/>
      <c r="J31" s="150"/>
      <c r="K31" s="150"/>
      <c r="L31" s="150"/>
      <c r="M31" s="150"/>
      <c r="N31" s="150"/>
      <c r="O31" s="150"/>
    </row>
    <row r="32" spans="1:15" x14ac:dyDescent="0.3">
      <c r="A32" s="29" t="s">
        <v>68</v>
      </c>
      <c r="B32" s="150" t="s">
        <v>72</v>
      </c>
      <c r="C32" s="150"/>
      <c r="D32" s="150"/>
      <c r="E32" s="150"/>
      <c r="F32" s="150"/>
      <c r="G32" s="150"/>
      <c r="H32" s="150"/>
      <c r="I32" s="150"/>
      <c r="J32" s="150"/>
      <c r="K32" s="150"/>
      <c r="L32" s="150"/>
      <c r="M32" s="150"/>
      <c r="N32" s="150"/>
      <c r="O32" s="150"/>
    </row>
    <row r="33" spans="1:15" x14ac:dyDescent="0.3">
      <c r="A33" s="29"/>
      <c r="B33" s="150" t="s">
        <v>73</v>
      </c>
      <c r="C33" s="150"/>
      <c r="D33" s="150"/>
      <c r="E33" s="150"/>
      <c r="F33" s="150"/>
      <c r="G33" s="150"/>
      <c r="H33" s="150"/>
      <c r="I33" s="150"/>
      <c r="J33" s="150"/>
      <c r="K33" s="150"/>
      <c r="L33" s="150"/>
      <c r="M33" s="150"/>
      <c r="N33" s="150"/>
      <c r="O33" s="150"/>
    </row>
    <row r="34" spans="1:15" x14ac:dyDescent="0.3">
      <c r="A34" s="29"/>
      <c r="B34" s="150" t="s">
        <v>101</v>
      </c>
      <c r="C34" s="150"/>
      <c r="D34" s="150"/>
      <c r="E34" s="150"/>
      <c r="F34" s="150"/>
      <c r="G34" s="150"/>
      <c r="H34" s="150"/>
      <c r="I34" s="150"/>
      <c r="J34" s="150"/>
      <c r="K34" s="150"/>
      <c r="L34" s="150"/>
      <c r="M34" s="150"/>
      <c r="N34" s="150"/>
      <c r="O34" s="150"/>
    </row>
    <row r="35" spans="1:15" ht="16.05" customHeight="1" x14ac:dyDescent="0.3">
      <c r="A35" s="29"/>
      <c r="B35" s="150" t="s">
        <v>75</v>
      </c>
      <c r="C35" s="150"/>
      <c r="D35" s="150"/>
      <c r="E35" s="150"/>
      <c r="F35" s="150"/>
      <c r="G35" s="150"/>
      <c r="H35" s="150"/>
      <c r="I35" s="150"/>
      <c r="J35" s="150"/>
      <c r="K35" s="150"/>
      <c r="L35" s="150"/>
      <c r="M35" s="150"/>
      <c r="N35" s="150"/>
      <c r="O35" s="150"/>
    </row>
    <row r="36" spans="1:15" x14ac:dyDescent="0.3">
      <c r="A36" s="29"/>
      <c r="B36" s="150"/>
      <c r="C36" s="150"/>
      <c r="D36" s="150"/>
      <c r="E36" s="150"/>
      <c r="F36" s="150"/>
      <c r="G36" s="150"/>
      <c r="H36" s="150"/>
      <c r="I36" s="150"/>
      <c r="J36" s="150"/>
      <c r="K36" s="150"/>
      <c r="L36" s="150"/>
      <c r="M36" s="150"/>
      <c r="N36" s="150"/>
      <c r="O36" s="150"/>
    </row>
    <row r="37" spans="1:15" x14ac:dyDescent="0.3">
      <c r="A37" s="29"/>
      <c r="B37" s="150"/>
      <c r="C37" s="150"/>
      <c r="D37" s="150"/>
      <c r="E37" s="150"/>
      <c r="F37" s="150"/>
      <c r="G37" s="150"/>
      <c r="H37" s="150"/>
      <c r="I37" s="150"/>
      <c r="J37" s="150"/>
      <c r="K37" s="150"/>
      <c r="L37" s="150"/>
      <c r="M37" s="150"/>
      <c r="N37" s="150"/>
      <c r="O37" s="150"/>
    </row>
    <row r="38" spans="1:15" x14ac:dyDescent="0.3">
      <c r="A38" s="29"/>
      <c r="B38" s="150" t="s">
        <v>76</v>
      </c>
      <c r="C38" s="150"/>
      <c r="D38" s="150"/>
      <c r="E38" s="150"/>
      <c r="F38" s="150"/>
      <c r="G38" s="150"/>
      <c r="H38" s="150"/>
      <c r="I38" s="150"/>
      <c r="J38" s="150"/>
      <c r="K38" s="150"/>
      <c r="L38" s="150"/>
      <c r="M38" s="150"/>
      <c r="N38" s="150"/>
      <c r="O38" s="150"/>
    </row>
    <row r="39" spans="1:15" x14ac:dyDescent="0.3">
      <c r="A39" s="29"/>
      <c r="B39" s="150"/>
      <c r="C39" s="150"/>
      <c r="D39" s="150"/>
      <c r="E39" s="150"/>
      <c r="F39" s="150"/>
      <c r="G39" s="150"/>
      <c r="H39" s="150"/>
      <c r="I39" s="150"/>
      <c r="J39" s="150"/>
      <c r="K39" s="150"/>
      <c r="L39" s="150"/>
      <c r="M39" s="150"/>
      <c r="N39" s="150"/>
      <c r="O39" s="150"/>
    </row>
    <row r="40" spans="1:15" x14ac:dyDescent="0.3">
      <c r="A40" s="29" t="s">
        <v>69</v>
      </c>
      <c r="B40" s="151" t="s">
        <v>373</v>
      </c>
      <c r="C40" s="151"/>
      <c r="D40" s="151"/>
      <c r="E40" s="151"/>
      <c r="F40" s="151"/>
      <c r="G40" s="151"/>
      <c r="H40" s="151"/>
      <c r="I40" s="151"/>
      <c r="J40" s="151"/>
      <c r="K40" s="151"/>
      <c r="L40" s="151"/>
      <c r="M40" s="151"/>
      <c r="N40" s="151"/>
      <c r="O40" s="151"/>
    </row>
    <row r="41" spans="1:15" x14ac:dyDescent="0.3">
      <c r="A41" s="29"/>
      <c r="B41" s="152" t="s">
        <v>374</v>
      </c>
      <c r="C41" s="152"/>
      <c r="D41" s="152"/>
      <c r="E41" s="152"/>
      <c r="F41" s="152"/>
      <c r="G41" s="152"/>
      <c r="H41" s="152"/>
      <c r="I41" s="152"/>
      <c r="J41" s="152"/>
      <c r="K41" s="152"/>
      <c r="L41" s="152"/>
      <c r="M41" s="152"/>
      <c r="N41" s="152"/>
      <c r="O41" s="152"/>
    </row>
    <row r="42" spans="1:15" x14ac:dyDescent="0.3">
      <c r="A42" s="29"/>
      <c r="B42" s="150" t="s">
        <v>375</v>
      </c>
      <c r="C42" s="150"/>
      <c r="D42" s="150"/>
      <c r="E42" s="150"/>
      <c r="F42" s="150"/>
      <c r="G42" s="150"/>
      <c r="H42" s="150"/>
      <c r="I42" s="150"/>
      <c r="J42" s="150"/>
      <c r="K42" s="150"/>
      <c r="L42" s="150"/>
      <c r="M42" s="150"/>
      <c r="N42" s="150"/>
      <c r="O42" s="150"/>
    </row>
    <row r="43" spans="1:15" ht="16.05" customHeight="1" x14ac:dyDescent="0.3">
      <c r="A43" s="29" t="s">
        <v>102</v>
      </c>
      <c r="B43" s="150" t="s">
        <v>103</v>
      </c>
      <c r="C43" s="150"/>
      <c r="D43" s="150"/>
      <c r="E43" s="150"/>
      <c r="F43" s="150"/>
      <c r="G43" s="150"/>
      <c r="H43" s="150"/>
      <c r="I43" s="150"/>
      <c r="J43" s="150"/>
      <c r="K43" s="150"/>
      <c r="L43" s="150"/>
      <c r="M43" s="150"/>
      <c r="N43" s="150"/>
      <c r="O43" s="150"/>
    </row>
    <row r="44" spans="1:15" x14ac:dyDescent="0.3">
      <c r="B44" s="150"/>
      <c r="C44" s="150"/>
      <c r="D44" s="150"/>
      <c r="E44" s="150"/>
      <c r="F44" s="150"/>
      <c r="G44" s="150"/>
      <c r="H44" s="150"/>
      <c r="I44" s="150"/>
      <c r="J44" s="150"/>
      <c r="K44" s="150"/>
      <c r="L44" s="150"/>
      <c r="M44" s="150"/>
      <c r="N44" s="150"/>
      <c r="O44" s="150"/>
    </row>
    <row r="45" spans="1:15" x14ac:dyDescent="0.3">
      <c r="B45" s="150"/>
      <c r="C45" s="150"/>
      <c r="D45" s="150"/>
      <c r="E45" s="150"/>
      <c r="F45" s="150"/>
      <c r="G45" s="150"/>
      <c r="H45" s="150"/>
      <c r="I45" s="150"/>
      <c r="J45" s="150"/>
      <c r="K45" s="150"/>
      <c r="L45" s="150"/>
      <c r="M45" s="150"/>
      <c r="N45" s="150"/>
      <c r="O45" s="150"/>
    </row>
    <row r="46" spans="1:15" x14ac:dyDescent="0.3">
      <c r="B46" s="150"/>
      <c r="C46" s="150"/>
      <c r="D46" s="150"/>
      <c r="E46" s="150"/>
      <c r="F46" s="150"/>
      <c r="G46" s="150"/>
      <c r="H46" s="150"/>
      <c r="I46" s="150"/>
      <c r="J46" s="150"/>
      <c r="K46" s="150"/>
      <c r="L46" s="150"/>
      <c r="M46" s="150"/>
      <c r="N46" s="150"/>
      <c r="O46" s="150"/>
    </row>
    <row r="47" spans="1:15" x14ac:dyDescent="0.3">
      <c r="B47" s="150"/>
      <c r="C47" s="150"/>
      <c r="D47" s="150"/>
      <c r="E47" s="150"/>
      <c r="F47" s="150"/>
      <c r="G47" s="150"/>
      <c r="H47" s="150"/>
      <c r="I47" s="150"/>
      <c r="J47" s="150"/>
      <c r="K47" s="150"/>
      <c r="L47" s="150"/>
      <c r="M47" s="150"/>
      <c r="N47" s="150"/>
      <c r="O47" s="150"/>
    </row>
    <row r="48" spans="1:15" x14ac:dyDescent="0.3">
      <c r="B48" s="150"/>
      <c r="C48" s="150"/>
      <c r="D48" s="150"/>
      <c r="E48" s="150"/>
      <c r="F48" s="150"/>
      <c r="G48" s="150"/>
      <c r="H48" s="150"/>
      <c r="I48" s="150"/>
      <c r="J48" s="150"/>
      <c r="K48" s="150"/>
      <c r="L48" s="150"/>
      <c r="M48" s="150"/>
      <c r="N48" s="150"/>
      <c r="O48" s="150"/>
    </row>
    <row r="49" spans="1:15" x14ac:dyDescent="0.3">
      <c r="B49" s="150"/>
      <c r="C49" s="150"/>
      <c r="D49" s="150"/>
      <c r="E49" s="150"/>
      <c r="F49" s="150"/>
      <c r="G49" s="150"/>
      <c r="H49" s="150"/>
      <c r="I49" s="150"/>
      <c r="J49" s="150"/>
      <c r="K49" s="150"/>
      <c r="L49" s="150"/>
      <c r="M49" s="150"/>
      <c r="N49" s="150"/>
      <c r="O49" s="150"/>
    </row>
    <row r="50" spans="1:15" x14ac:dyDescent="0.3">
      <c r="B50" s="150"/>
      <c r="C50" s="150"/>
      <c r="D50" s="150"/>
      <c r="E50" s="150"/>
      <c r="F50" s="150"/>
      <c r="G50" s="150"/>
      <c r="H50" s="150"/>
      <c r="I50" s="150"/>
      <c r="J50" s="150"/>
      <c r="K50" s="150"/>
      <c r="L50" s="150"/>
      <c r="M50" s="150"/>
      <c r="N50" s="150"/>
      <c r="O50" s="150"/>
    </row>
    <row r="51" spans="1:15" x14ac:dyDescent="0.3">
      <c r="A51" s="14" t="s">
        <v>194</v>
      </c>
      <c r="B51" s="150" t="s">
        <v>195</v>
      </c>
      <c r="C51" s="150"/>
      <c r="D51" s="150"/>
      <c r="E51" s="150"/>
      <c r="F51" s="150"/>
      <c r="G51" s="150"/>
      <c r="H51" s="150"/>
      <c r="I51" s="150"/>
      <c r="J51" s="150"/>
      <c r="K51" s="150"/>
      <c r="L51" s="150"/>
      <c r="M51" s="150"/>
      <c r="N51" s="150"/>
      <c r="O51" s="150"/>
    </row>
  </sheetData>
  <mergeCells count="19">
    <mergeCell ref="B24:O26"/>
    <mergeCell ref="A1:O1"/>
    <mergeCell ref="B2:O9"/>
    <mergeCell ref="B10:O12"/>
    <mergeCell ref="B13:O15"/>
    <mergeCell ref="B16:O23"/>
    <mergeCell ref="B51:O51"/>
    <mergeCell ref="B27:O27"/>
    <mergeCell ref="B28:O28"/>
    <mergeCell ref="B32:O32"/>
    <mergeCell ref="B33:O33"/>
    <mergeCell ref="B34:O34"/>
    <mergeCell ref="B35:O37"/>
    <mergeCell ref="B38:O39"/>
    <mergeCell ref="B40:O40"/>
    <mergeCell ref="B41:O41"/>
    <mergeCell ref="B43:O50"/>
    <mergeCell ref="B42:O42"/>
    <mergeCell ref="B29:O31"/>
  </mergeCells>
  <phoneticPr fontId="2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91FD2-AD7C-C642-9911-9ADADBCC5C6F}">
  <dimension ref="A1:O44"/>
  <sheetViews>
    <sheetView zoomScale="125" workbookViewId="0">
      <selection activeCell="F48" sqref="F48"/>
    </sheetView>
  </sheetViews>
  <sheetFormatPr defaultColWidth="9.109375" defaultRowHeight="15.6" x14ac:dyDescent="0.3"/>
  <cols>
    <col min="1" max="16384" width="9.109375" style="14"/>
  </cols>
  <sheetData>
    <row r="1" spans="1:15" ht="17.399999999999999" x14ac:dyDescent="0.3">
      <c r="A1" s="160" t="s">
        <v>313</v>
      </c>
      <c r="B1" s="160"/>
      <c r="C1" s="160"/>
      <c r="D1" s="160"/>
      <c r="E1" s="160"/>
      <c r="F1" s="160"/>
      <c r="G1" s="160"/>
      <c r="H1" s="160"/>
      <c r="I1" s="160"/>
      <c r="J1" s="160"/>
      <c r="K1" s="160"/>
      <c r="L1" s="160"/>
      <c r="M1" s="160"/>
      <c r="N1" s="160"/>
      <c r="O1" s="160"/>
    </row>
    <row r="2" spans="1:15" x14ac:dyDescent="0.3">
      <c r="A2" s="83" t="s">
        <v>60</v>
      </c>
      <c r="B2" s="155" t="s">
        <v>314</v>
      </c>
      <c r="C2" s="155"/>
      <c r="D2" s="155"/>
      <c r="E2" s="155"/>
      <c r="F2" s="155"/>
      <c r="G2" s="155"/>
      <c r="H2" s="155"/>
      <c r="I2" s="155"/>
      <c r="J2" s="155"/>
      <c r="K2" s="155"/>
      <c r="L2" s="155"/>
      <c r="M2" s="155"/>
      <c r="N2" s="155"/>
      <c r="O2" s="155"/>
    </row>
    <row r="3" spans="1:15" x14ac:dyDescent="0.3">
      <c r="A3" s="83"/>
      <c r="B3" s="155"/>
      <c r="C3" s="155"/>
      <c r="D3" s="155"/>
      <c r="E3" s="155"/>
      <c r="F3" s="155"/>
      <c r="G3" s="155"/>
      <c r="H3" s="155"/>
      <c r="I3" s="155"/>
      <c r="J3" s="155"/>
      <c r="K3" s="155"/>
      <c r="L3" s="155"/>
      <c r="M3" s="155"/>
      <c r="N3" s="155"/>
      <c r="O3" s="155"/>
    </row>
    <row r="4" spans="1:15" x14ac:dyDescent="0.3">
      <c r="A4" s="83"/>
      <c r="B4" s="155"/>
      <c r="C4" s="155"/>
      <c r="D4" s="155"/>
      <c r="E4" s="155"/>
      <c r="F4" s="155"/>
      <c r="G4" s="155"/>
      <c r="H4" s="155"/>
      <c r="I4" s="155"/>
      <c r="J4" s="155"/>
      <c r="K4" s="155"/>
      <c r="L4" s="155"/>
      <c r="M4" s="155"/>
      <c r="N4" s="155"/>
      <c r="O4" s="155"/>
    </row>
    <row r="5" spans="1:15" x14ac:dyDescent="0.3">
      <c r="A5" s="83"/>
      <c r="B5" s="155"/>
      <c r="C5" s="155"/>
      <c r="D5" s="155"/>
      <c r="E5" s="155"/>
      <c r="F5" s="155"/>
      <c r="G5" s="155"/>
      <c r="H5" s="155"/>
      <c r="I5" s="155"/>
      <c r="J5" s="155"/>
      <c r="K5" s="155"/>
      <c r="L5" s="155"/>
      <c r="M5" s="155"/>
      <c r="N5" s="155"/>
      <c r="O5" s="155"/>
    </row>
    <row r="6" spans="1:15" x14ac:dyDescent="0.3">
      <c r="A6" s="83"/>
      <c r="B6" s="155"/>
      <c r="C6" s="155"/>
      <c r="D6" s="155"/>
      <c r="E6" s="155"/>
      <c r="F6" s="155"/>
      <c r="G6" s="155"/>
      <c r="H6" s="155"/>
      <c r="I6" s="155"/>
      <c r="J6" s="155"/>
      <c r="K6" s="155"/>
      <c r="L6" s="155"/>
      <c r="M6" s="155"/>
      <c r="N6" s="155"/>
      <c r="O6" s="155"/>
    </row>
    <row r="7" spans="1:15" x14ac:dyDescent="0.3">
      <c r="A7" s="83"/>
      <c r="B7" s="155"/>
      <c r="C7" s="155"/>
      <c r="D7" s="155"/>
      <c r="E7" s="155"/>
      <c r="F7" s="155"/>
      <c r="G7" s="155"/>
      <c r="H7" s="155"/>
      <c r="I7" s="155"/>
      <c r="J7" s="155"/>
      <c r="K7" s="155"/>
      <c r="L7" s="155"/>
      <c r="M7" s="155"/>
      <c r="N7" s="155"/>
      <c r="O7" s="155"/>
    </row>
    <row r="8" spans="1:15" x14ac:dyDescent="0.3">
      <c r="A8" s="83"/>
      <c r="B8" s="155"/>
      <c r="C8" s="155"/>
      <c r="D8" s="155"/>
      <c r="E8" s="155"/>
      <c r="F8" s="155"/>
      <c r="G8" s="155"/>
      <c r="H8" s="155"/>
      <c r="I8" s="155"/>
      <c r="J8" s="155"/>
      <c r="K8" s="155"/>
      <c r="L8" s="155"/>
      <c r="M8" s="155"/>
      <c r="N8" s="155"/>
      <c r="O8" s="155"/>
    </row>
    <row r="9" spans="1:15" x14ac:dyDescent="0.3">
      <c r="A9" s="83"/>
      <c r="B9" s="155"/>
      <c r="C9" s="155"/>
      <c r="D9" s="155"/>
      <c r="E9" s="155"/>
      <c r="F9" s="155"/>
      <c r="G9" s="155"/>
      <c r="H9" s="155"/>
      <c r="I9" s="155"/>
      <c r="J9" s="155"/>
      <c r="K9" s="155"/>
      <c r="L9" s="155"/>
      <c r="M9" s="155"/>
      <c r="N9" s="155"/>
      <c r="O9" s="155"/>
    </row>
    <row r="10" spans="1:15" x14ac:dyDescent="0.3">
      <c r="A10" s="154" t="s">
        <v>63</v>
      </c>
      <c r="B10" s="155" t="s">
        <v>315</v>
      </c>
      <c r="C10" s="155"/>
      <c r="D10" s="155"/>
      <c r="E10" s="155"/>
      <c r="F10" s="155"/>
      <c r="G10" s="155"/>
      <c r="H10" s="155"/>
      <c r="I10" s="155"/>
      <c r="J10" s="155"/>
      <c r="K10" s="155"/>
      <c r="L10" s="155"/>
      <c r="M10" s="155"/>
      <c r="N10" s="155"/>
      <c r="O10" s="155"/>
    </row>
    <row r="11" spans="1:15" x14ac:dyDescent="0.3">
      <c r="A11" s="154"/>
      <c r="B11" s="155"/>
      <c r="C11" s="155"/>
      <c r="D11" s="155"/>
      <c r="E11" s="155"/>
      <c r="F11" s="155"/>
      <c r="G11" s="155"/>
      <c r="H11" s="155"/>
      <c r="I11" s="155"/>
      <c r="J11" s="155"/>
      <c r="K11" s="155"/>
      <c r="L11" s="155"/>
      <c r="M11" s="155"/>
      <c r="N11" s="155"/>
      <c r="O11" s="155"/>
    </row>
    <row r="12" spans="1:15" x14ac:dyDescent="0.3">
      <c r="A12" s="154"/>
      <c r="B12" s="155"/>
      <c r="C12" s="155"/>
      <c r="D12" s="155"/>
      <c r="E12" s="155"/>
      <c r="F12" s="155"/>
      <c r="G12" s="155"/>
      <c r="H12" s="155"/>
      <c r="I12" s="155"/>
      <c r="J12" s="155"/>
      <c r="K12" s="155"/>
      <c r="L12" s="155"/>
      <c r="M12" s="155"/>
      <c r="N12" s="155"/>
      <c r="O12" s="155"/>
    </row>
    <row r="13" spans="1:15" x14ac:dyDescent="0.3">
      <c r="A13" s="154" t="s">
        <v>64</v>
      </c>
      <c r="B13" s="155" t="s">
        <v>316</v>
      </c>
      <c r="C13" s="155"/>
      <c r="D13" s="155"/>
      <c r="E13" s="155"/>
      <c r="F13" s="155"/>
      <c r="G13" s="155"/>
      <c r="H13" s="155"/>
      <c r="I13" s="155"/>
      <c r="J13" s="155"/>
      <c r="K13" s="155"/>
      <c r="L13" s="155"/>
      <c r="M13" s="155"/>
      <c r="N13" s="155"/>
      <c r="O13" s="155"/>
    </row>
    <row r="14" spans="1:15" x14ac:dyDescent="0.3">
      <c r="A14" s="154"/>
      <c r="B14" s="155"/>
      <c r="C14" s="155"/>
      <c r="D14" s="155"/>
      <c r="E14" s="155"/>
      <c r="F14" s="155"/>
      <c r="G14" s="155"/>
      <c r="H14" s="155"/>
      <c r="I14" s="155"/>
      <c r="J14" s="155"/>
      <c r="K14" s="155"/>
      <c r="L14" s="155"/>
      <c r="M14" s="155"/>
      <c r="N14" s="155"/>
      <c r="O14" s="155"/>
    </row>
    <row r="15" spans="1:15" x14ac:dyDescent="0.3">
      <c r="A15" s="154"/>
      <c r="B15" s="155"/>
      <c r="C15" s="155"/>
      <c r="D15" s="155"/>
      <c r="E15" s="155"/>
      <c r="F15" s="155"/>
      <c r="G15" s="155"/>
      <c r="H15" s="155"/>
      <c r="I15" s="155"/>
      <c r="J15" s="155"/>
      <c r="K15" s="155"/>
      <c r="L15" s="155"/>
      <c r="M15" s="155"/>
      <c r="N15" s="155"/>
      <c r="O15" s="155"/>
    </row>
    <row r="16" spans="1:15" x14ac:dyDescent="0.3">
      <c r="A16" s="154" t="s">
        <v>65</v>
      </c>
      <c r="B16" s="155" t="s">
        <v>317</v>
      </c>
      <c r="C16" s="155"/>
      <c r="D16" s="155"/>
      <c r="E16" s="155"/>
      <c r="F16" s="155"/>
      <c r="G16" s="155"/>
      <c r="H16" s="155"/>
      <c r="I16" s="155"/>
      <c r="J16" s="155"/>
      <c r="K16" s="155"/>
      <c r="L16" s="155"/>
      <c r="M16" s="155"/>
      <c r="N16" s="155"/>
      <c r="O16" s="155"/>
    </row>
    <row r="17" spans="1:15" x14ac:dyDescent="0.3">
      <c r="A17" s="154"/>
      <c r="B17" s="155"/>
      <c r="C17" s="155"/>
      <c r="D17" s="155"/>
      <c r="E17" s="155"/>
      <c r="F17" s="155"/>
      <c r="G17" s="155"/>
      <c r="H17" s="155"/>
      <c r="I17" s="155"/>
      <c r="J17" s="155"/>
      <c r="K17" s="155"/>
      <c r="L17" s="155"/>
      <c r="M17" s="155"/>
      <c r="N17" s="155"/>
      <c r="O17" s="155"/>
    </row>
    <row r="18" spans="1:15" x14ac:dyDescent="0.3">
      <c r="A18" s="154"/>
      <c r="B18" s="155"/>
      <c r="C18" s="155"/>
      <c r="D18" s="155"/>
      <c r="E18" s="155"/>
      <c r="F18" s="155"/>
      <c r="G18" s="155"/>
      <c r="H18" s="155"/>
      <c r="I18" s="155"/>
      <c r="J18" s="155"/>
      <c r="K18" s="155"/>
      <c r="L18" s="155"/>
      <c r="M18" s="155"/>
      <c r="N18" s="155"/>
      <c r="O18" s="155"/>
    </row>
    <row r="19" spans="1:15" x14ac:dyDescent="0.3">
      <c r="A19" s="154"/>
      <c r="B19" s="155"/>
      <c r="C19" s="155"/>
      <c r="D19" s="155"/>
      <c r="E19" s="155"/>
      <c r="F19" s="155"/>
      <c r="G19" s="155"/>
      <c r="H19" s="155"/>
      <c r="I19" s="155"/>
      <c r="J19" s="155"/>
      <c r="K19" s="155"/>
      <c r="L19" s="155"/>
      <c r="M19" s="155"/>
      <c r="N19" s="155"/>
      <c r="O19" s="155"/>
    </row>
    <row r="20" spans="1:15" x14ac:dyDescent="0.3">
      <c r="A20" s="154"/>
      <c r="B20" s="155"/>
      <c r="C20" s="155"/>
      <c r="D20" s="155"/>
      <c r="E20" s="155"/>
      <c r="F20" s="155"/>
      <c r="G20" s="155"/>
      <c r="H20" s="155"/>
      <c r="I20" s="155"/>
      <c r="J20" s="155"/>
      <c r="K20" s="155"/>
      <c r="L20" s="155"/>
      <c r="M20" s="155"/>
      <c r="N20" s="155"/>
      <c r="O20" s="155"/>
    </row>
    <row r="21" spans="1:15" x14ac:dyDescent="0.3">
      <c r="A21" s="84">
        <v>5</v>
      </c>
      <c r="B21" s="155" t="s">
        <v>318</v>
      </c>
      <c r="C21" s="155"/>
      <c r="D21" s="155"/>
      <c r="E21" s="155"/>
      <c r="F21" s="155"/>
      <c r="G21" s="155"/>
      <c r="H21" s="155"/>
      <c r="I21" s="155"/>
      <c r="J21" s="155"/>
      <c r="K21" s="155"/>
      <c r="L21" s="155"/>
      <c r="M21" s="155"/>
      <c r="N21" s="155"/>
      <c r="O21" s="155"/>
    </row>
    <row r="22" spans="1:15" x14ac:dyDescent="0.3">
      <c r="A22" s="84"/>
      <c r="B22" s="156" t="s">
        <v>319</v>
      </c>
      <c r="C22" s="156"/>
      <c r="D22" s="156"/>
      <c r="E22" s="156"/>
      <c r="F22" s="156"/>
      <c r="G22" s="156"/>
      <c r="H22" s="156"/>
      <c r="I22" s="156"/>
      <c r="J22" s="156"/>
      <c r="K22" s="156"/>
      <c r="L22" s="156"/>
      <c r="M22" s="156"/>
      <c r="N22" s="156"/>
      <c r="O22" s="156"/>
    </row>
    <row r="23" spans="1:15" x14ac:dyDescent="0.3">
      <c r="A23" s="84"/>
      <c r="B23" s="155" t="s">
        <v>320</v>
      </c>
      <c r="C23" s="155"/>
      <c r="D23" s="155"/>
      <c r="E23" s="155"/>
      <c r="F23" s="155"/>
      <c r="G23" s="155"/>
      <c r="H23" s="155"/>
      <c r="I23" s="155"/>
      <c r="J23" s="155"/>
      <c r="K23" s="155"/>
      <c r="L23" s="155"/>
      <c r="M23" s="155"/>
      <c r="N23" s="155"/>
      <c r="O23" s="155"/>
    </row>
    <row r="24" spans="1:15" x14ac:dyDescent="0.3">
      <c r="A24" s="84"/>
      <c r="B24" s="155"/>
      <c r="C24" s="155"/>
      <c r="D24" s="155"/>
      <c r="E24" s="155"/>
      <c r="F24" s="155"/>
      <c r="G24" s="155"/>
      <c r="H24" s="155"/>
      <c r="I24" s="155"/>
      <c r="J24" s="155"/>
      <c r="K24" s="155"/>
      <c r="L24" s="155"/>
      <c r="M24" s="155"/>
      <c r="N24" s="155"/>
      <c r="O24" s="155"/>
    </row>
    <row r="25" spans="1:15" x14ac:dyDescent="0.3">
      <c r="A25" s="84"/>
      <c r="B25" s="155"/>
      <c r="C25" s="155"/>
      <c r="D25" s="155"/>
      <c r="E25" s="155"/>
      <c r="F25" s="155"/>
      <c r="G25" s="155"/>
      <c r="H25" s="155"/>
      <c r="I25" s="155"/>
      <c r="J25" s="155"/>
      <c r="K25" s="155"/>
      <c r="L25" s="155"/>
      <c r="M25" s="155"/>
      <c r="N25" s="155"/>
      <c r="O25" s="155"/>
    </row>
    <row r="26" spans="1:15" x14ac:dyDescent="0.3">
      <c r="A26" s="84">
        <v>6</v>
      </c>
      <c r="B26" s="155" t="s">
        <v>321</v>
      </c>
      <c r="C26" s="155"/>
      <c r="D26" s="155"/>
      <c r="E26" s="155"/>
      <c r="F26" s="155"/>
      <c r="G26" s="155"/>
      <c r="H26" s="155"/>
      <c r="I26" s="155"/>
      <c r="J26" s="155"/>
      <c r="K26" s="155"/>
      <c r="L26" s="155"/>
      <c r="M26" s="155"/>
      <c r="N26" s="155"/>
      <c r="O26" s="155"/>
    </row>
    <row r="27" spans="1:15" x14ac:dyDescent="0.3">
      <c r="A27" s="84"/>
      <c r="B27" s="155" t="s">
        <v>322</v>
      </c>
      <c r="C27" s="155"/>
      <c r="D27" s="155"/>
      <c r="E27" s="155"/>
      <c r="F27" s="155"/>
      <c r="G27" s="155"/>
      <c r="H27" s="155"/>
      <c r="I27" s="155"/>
      <c r="J27" s="155"/>
      <c r="K27" s="155"/>
      <c r="L27" s="155"/>
      <c r="M27" s="155"/>
      <c r="N27" s="155"/>
      <c r="O27" s="155"/>
    </row>
    <row r="28" spans="1:15" x14ac:dyDescent="0.3">
      <c r="A28" s="84"/>
      <c r="B28" s="155" t="s">
        <v>323</v>
      </c>
      <c r="C28" s="155"/>
      <c r="D28" s="155"/>
      <c r="E28" s="155"/>
      <c r="F28" s="155"/>
      <c r="G28" s="155"/>
      <c r="H28" s="155"/>
      <c r="I28" s="155"/>
      <c r="J28" s="155"/>
      <c r="K28" s="155"/>
      <c r="L28" s="155"/>
      <c r="M28" s="155"/>
      <c r="N28" s="155"/>
      <c r="O28" s="155"/>
    </row>
    <row r="29" spans="1:15" x14ac:dyDescent="0.3">
      <c r="A29" s="84"/>
      <c r="B29" s="155" t="s">
        <v>324</v>
      </c>
      <c r="C29" s="155"/>
      <c r="D29" s="155"/>
      <c r="E29" s="155"/>
      <c r="F29" s="155"/>
      <c r="G29" s="155"/>
      <c r="H29" s="155"/>
      <c r="I29" s="155"/>
      <c r="J29" s="155"/>
      <c r="K29" s="155"/>
      <c r="L29" s="155"/>
      <c r="M29" s="155"/>
      <c r="N29" s="155"/>
      <c r="O29" s="155"/>
    </row>
    <row r="30" spans="1:15" x14ac:dyDescent="0.3">
      <c r="A30" s="84"/>
      <c r="B30" s="155"/>
      <c r="C30" s="155"/>
      <c r="D30" s="155"/>
      <c r="E30" s="155"/>
      <c r="F30" s="155"/>
      <c r="G30" s="155"/>
      <c r="H30" s="155"/>
      <c r="I30" s="155"/>
      <c r="J30" s="155"/>
      <c r="K30" s="155"/>
      <c r="L30" s="155"/>
      <c r="M30" s="155"/>
      <c r="N30" s="155"/>
      <c r="O30" s="155"/>
    </row>
    <row r="31" spans="1:15" x14ac:dyDescent="0.3">
      <c r="A31" s="84"/>
      <c r="B31" s="155"/>
      <c r="C31" s="155"/>
      <c r="D31" s="155"/>
      <c r="E31" s="155"/>
      <c r="F31" s="155"/>
      <c r="G31" s="155"/>
      <c r="H31" s="155"/>
      <c r="I31" s="155"/>
      <c r="J31" s="155"/>
      <c r="K31" s="155"/>
      <c r="L31" s="155"/>
      <c r="M31" s="155"/>
      <c r="N31" s="155"/>
      <c r="O31" s="155"/>
    </row>
    <row r="32" spans="1:15" x14ac:dyDescent="0.3">
      <c r="A32" s="84"/>
      <c r="B32" s="155" t="s">
        <v>325</v>
      </c>
      <c r="C32" s="155"/>
      <c r="D32" s="155"/>
      <c r="E32" s="155"/>
      <c r="F32" s="155"/>
      <c r="G32" s="155"/>
      <c r="H32" s="155"/>
      <c r="I32" s="155"/>
      <c r="J32" s="155"/>
      <c r="K32" s="155"/>
      <c r="L32" s="155"/>
      <c r="M32" s="155"/>
      <c r="N32" s="155"/>
      <c r="O32" s="155"/>
    </row>
    <row r="33" spans="1:15" x14ac:dyDescent="0.3">
      <c r="A33" s="84"/>
      <c r="B33" s="155"/>
      <c r="C33" s="155"/>
      <c r="D33" s="155"/>
      <c r="E33" s="155"/>
      <c r="F33" s="155"/>
      <c r="G33" s="155"/>
      <c r="H33" s="155"/>
      <c r="I33" s="155"/>
      <c r="J33" s="155"/>
      <c r="K33" s="155"/>
      <c r="L33" s="155"/>
      <c r="M33" s="155"/>
      <c r="N33" s="155"/>
      <c r="O33" s="155"/>
    </row>
    <row r="34" spans="1:15" x14ac:dyDescent="0.3">
      <c r="A34" s="84">
        <v>7</v>
      </c>
      <c r="B34" s="156" t="s">
        <v>326</v>
      </c>
      <c r="C34" s="156"/>
      <c r="D34" s="156"/>
      <c r="E34" s="156"/>
      <c r="F34" s="156"/>
      <c r="G34" s="156"/>
      <c r="H34" s="156"/>
      <c r="I34" s="156"/>
      <c r="J34" s="156"/>
      <c r="K34" s="156"/>
      <c r="L34" s="156"/>
      <c r="M34" s="156"/>
      <c r="N34" s="156"/>
      <c r="O34" s="156"/>
    </row>
    <row r="35" spans="1:15" x14ac:dyDescent="0.3">
      <c r="A35" s="84"/>
      <c r="B35" s="158" t="s">
        <v>327</v>
      </c>
      <c r="C35" s="158"/>
      <c r="D35" s="158"/>
      <c r="E35" s="158"/>
      <c r="F35" s="158"/>
      <c r="G35" s="158"/>
      <c r="H35" s="158"/>
      <c r="I35" s="158"/>
      <c r="J35" s="158"/>
      <c r="K35" s="158"/>
      <c r="L35" s="158"/>
      <c r="M35" s="158"/>
      <c r="N35" s="158"/>
      <c r="O35" s="158"/>
    </row>
    <row r="36" spans="1:15" x14ac:dyDescent="0.3">
      <c r="A36" s="84"/>
      <c r="B36" s="159" t="s">
        <v>328</v>
      </c>
      <c r="C36" s="159"/>
      <c r="D36" s="159"/>
      <c r="E36" s="159"/>
      <c r="F36" s="159"/>
      <c r="G36" s="159"/>
      <c r="H36" s="159"/>
      <c r="I36" s="159"/>
      <c r="J36" s="159"/>
      <c r="K36" s="159"/>
      <c r="L36" s="159"/>
      <c r="M36" s="159"/>
      <c r="N36" s="159"/>
      <c r="O36" s="159"/>
    </row>
    <row r="37" spans="1:15" ht="16.05" customHeight="1" x14ac:dyDescent="0.3">
      <c r="A37" s="84">
        <v>8</v>
      </c>
      <c r="B37" s="157" t="s">
        <v>329</v>
      </c>
      <c r="C37" s="157"/>
      <c r="D37" s="157"/>
      <c r="E37" s="157"/>
      <c r="F37" s="157"/>
      <c r="G37" s="157"/>
      <c r="H37" s="157"/>
      <c r="I37" s="157"/>
      <c r="J37" s="157"/>
      <c r="K37" s="157"/>
      <c r="L37" s="157"/>
      <c r="M37" s="157"/>
      <c r="N37" s="157"/>
      <c r="O37" s="157"/>
    </row>
    <row r="38" spans="1:15" x14ac:dyDescent="0.3">
      <c r="B38" s="157"/>
      <c r="C38" s="157"/>
      <c r="D38" s="157"/>
      <c r="E38" s="157"/>
      <c r="F38" s="157"/>
      <c r="G38" s="157"/>
      <c r="H38" s="157"/>
      <c r="I38" s="157"/>
      <c r="J38" s="157"/>
      <c r="K38" s="157"/>
      <c r="L38" s="157"/>
      <c r="M38" s="157"/>
      <c r="N38" s="157"/>
      <c r="O38" s="157"/>
    </row>
    <row r="39" spans="1:15" x14ac:dyDescent="0.3">
      <c r="B39" s="157"/>
      <c r="C39" s="157"/>
      <c r="D39" s="157"/>
      <c r="E39" s="157"/>
      <c r="F39" s="157"/>
      <c r="G39" s="157"/>
      <c r="H39" s="157"/>
      <c r="I39" s="157"/>
      <c r="J39" s="157"/>
      <c r="K39" s="157"/>
      <c r="L39" s="157"/>
      <c r="M39" s="157"/>
      <c r="N39" s="157"/>
      <c r="O39" s="157"/>
    </row>
    <row r="40" spans="1:15" x14ac:dyDescent="0.3">
      <c r="B40" s="157"/>
      <c r="C40" s="157"/>
      <c r="D40" s="157"/>
      <c r="E40" s="157"/>
      <c r="F40" s="157"/>
      <c r="G40" s="157"/>
      <c r="H40" s="157"/>
      <c r="I40" s="157"/>
      <c r="J40" s="157"/>
      <c r="K40" s="157"/>
      <c r="L40" s="157"/>
      <c r="M40" s="157"/>
      <c r="N40" s="157"/>
      <c r="O40" s="157"/>
    </row>
    <row r="41" spans="1:15" x14ac:dyDescent="0.3">
      <c r="B41" s="157"/>
      <c r="C41" s="157"/>
      <c r="D41" s="157"/>
      <c r="E41" s="157"/>
      <c r="F41" s="157"/>
      <c r="G41" s="157"/>
      <c r="H41" s="157"/>
      <c r="I41" s="157"/>
      <c r="J41" s="157"/>
      <c r="K41" s="157"/>
      <c r="L41" s="157"/>
      <c r="M41" s="157"/>
      <c r="N41" s="157"/>
      <c r="O41" s="157"/>
    </row>
    <row r="42" spans="1:15" x14ac:dyDescent="0.3">
      <c r="B42" s="157"/>
      <c r="C42" s="157"/>
      <c r="D42" s="157"/>
      <c r="E42" s="157"/>
      <c r="F42" s="157"/>
      <c r="G42" s="157"/>
      <c r="H42" s="157"/>
      <c r="I42" s="157"/>
      <c r="J42" s="157"/>
      <c r="K42" s="157"/>
      <c r="L42" s="157"/>
      <c r="M42" s="157"/>
      <c r="N42" s="157"/>
      <c r="O42" s="157"/>
    </row>
    <row r="43" spans="1:15" x14ac:dyDescent="0.3">
      <c r="B43" s="157"/>
      <c r="C43" s="157"/>
      <c r="D43" s="157"/>
      <c r="E43" s="157"/>
      <c r="F43" s="157"/>
      <c r="G43" s="157"/>
      <c r="H43" s="157"/>
      <c r="I43" s="157"/>
      <c r="J43" s="157"/>
      <c r="K43" s="157"/>
      <c r="L43" s="157"/>
      <c r="M43" s="157"/>
      <c r="N43" s="157"/>
      <c r="O43" s="157"/>
    </row>
    <row r="44" spans="1:15" x14ac:dyDescent="0.3">
      <c r="B44" s="157"/>
      <c r="C44" s="157"/>
      <c r="D44" s="157"/>
      <c r="E44" s="157"/>
      <c r="F44" s="157"/>
      <c r="G44" s="157"/>
      <c r="H44" s="157"/>
      <c r="I44" s="157"/>
      <c r="J44" s="157"/>
      <c r="K44" s="157"/>
      <c r="L44" s="157"/>
      <c r="M44" s="157"/>
      <c r="N44" s="157"/>
      <c r="O44" s="157"/>
    </row>
  </sheetData>
  <mergeCells count="20">
    <mergeCell ref="A1:O1"/>
    <mergeCell ref="B2:O9"/>
    <mergeCell ref="B10:O12"/>
    <mergeCell ref="B13:O15"/>
    <mergeCell ref="B26:O26"/>
    <mergeCell ref="B22:O22"/>
    <mergeCell ref="B23:O25"/>
    <mergeCell ref="B37:O44"/>
    <mergeCell ref="B35:O35"/>
    <mergeCell ref="B36:O36"/>
    <mergeCell ref="B27:O27"/>
    <mergeCell ref="B28:O28"/>
    <mergeCell ref="B29:O31"/>
    <mergeCell ref="B34:O34"/>
    <mergeCell ref="B32:O33"/>
    <mergeCell ref="A10:A12"/>
    <mergeCell ref="A13:A15"/>
    <mergeCell ref="A16:A20"/>
    <mergeCell ref="B16:O20"/>
    <mergeCell ref="B21:O2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22"/>
  <sheetViews>
    <sheetView zoomScale="141" zoomScaleNormal="85" workbookViewId="0">
      <selection activeCell="E5" sqref="E5"/>
    </sheetView>
  </sheetViews>
  <sheetFormatPr defaultColWidth="9.109375" defaultRowHeight="15.6" x14ac:dyDescent="0.3"/>
  <cols>
    <col min="1" max="1" width="10" style="14" customWidth="1"/>
    <col min="2" max="2" width="51.33203125" style="14" customWidth="1"/>
    <col min="3" max="3" width="57" style="14" customWidth="1"/>
    <col min="4" max="4" width="54.33203125" style="14" customWidth="1"/>
    <col min="5" max="16384" width="9.109375" style="14"/>
  </cols>
  <sheetData>
    <row r="1" spans="1:4" x14ac:dyDescent="0.3">
      <c r="B1" s="23"/>
    </row>
    <row r="2" spans="1:4" x14ac:dyDescent="0.3">
      <c r="A2" s="161" t="str">
        <f>Pasiūlymas!B27</f>
        <v>1 pirkimo objekto dalis. Automatinis ląstelių skaičiuoklis</v>
      </c>
      <c r="B2" s="161"/>
      <c r="C2" s="161"/>
      <c r="D2" s="161"/>
    </row>
    <row r="3" spans="1:4" x14ac:dyDescent="0.3">
      <c r="A3" s="16"/>
      <c r="B3" s="17"/>
      <c r="C3" s="17"/>
    </row>
    <row r="4" spans="1:4" x14ac:dyDescent="0.3">
      <c r="A4" s="31" t="s">
        <v>14</v>
      </c>
      <c r="B4" s="32"/>
      <c r="C4" s="32"/>
      <c r="D4" s="33"/>
    </row>
    <row r="5" spans="1:4" s="15" customFormat="1" ht="78" x14ac:dyDescent="0.3">
      <c r="A5" s="34" t="s">
        <v>47</v>
      </c>
      <c r="B5" s="34" t="s">
        <v>48</v>
      </c>
      <c r="C5" s="34" t="s">
        <v>49</v>
      </c>
      <c r="D5" s="35" t="s">
        <v>51</v>
      </c>
    </row>
    <row r="6" spans="1:4" s="15" customFormat="1" ht="31.2" x14ac:dyDescent="0.3">
      <c r="A6" s="47" t="s">
        <v>79</v>
      </c>
      <c r="B6" s="36" t="s">
        <v>50</v>
      </c>
      <c r="C6" s="37" t="s">
        <v>59</v>
      </c>
      <c r="D6" s="38"/>
    </row>
    <row r="7" spans="1:4" s="15" customFormat="1" ht="46.8" x14ac:dyDescent="0.3">
      <c r="A7" s="47" t="s">
        <v>80</v>
      </c>
      <c r="B7" s="53" t="s">
        <v>104</v>
      </c>
      <c r="C7" s="54" t="s">
        <v>105</v>
      </c>
      <c r="D7" s="38"/>
    </row>
    <row r="8" spans="1:4" s="15" customFormat="1" ht="31.2" x14ac:dyDescent="0.3">
      <c r="A8" s="47" t="s">
        <v>81</v>
      </c>
      <c r="B8" s="53" t="s">
        <v>106</v>
      </c>
      <c r="C8" s="53" t="s">
        <v>107</v>
      </c>
      <c r="D8" s="38"/>
    </row>
    <row r="9" spans="1:4" s="15" customFormat="1" ht="18.600000000000001" x14ac:dyDescent="0.3">
      <c r="A9" s="47" t="s">
        <v>82</v>
      </c>
      <c r="B9" s="55" t="s">
        <v>108</v>
      </c>
      <c r="C9" s="53" t="s">
        <v>109</v>
      </c>
      <c r="D9" s="50"/>
    </row>
    <row r="10" spans="1:4" s="15" customFormat="1" ht="31.2" x14ac:dyDescent="0.3">
      <c r="A10" s="47" t="s">
        <v>83</v>
      </c>
      <c r="B10" s="55" t="s">
        <v>110</v>
      </c>
      <c r="C10" s="53" t="s">
        <v>111</v>
      </c>
      <c r="D10" s="38"/>
    </row>
    <row r="11" spans="1:4" s="15" customFormat="1" ht="78" x14ac:dyDescent="0.3">
      <c r="A11" s="47" t="s">
        <v>84</v>
      </c>
      <c r="B11" s="55" t="s">
        <v>74</v>
      </c>
      <c r="C11" s="56" t="s">
        <v>112</v>
      </c>
      <c r="D11" s="38"/>
    </row>
    <row r="12" spans="1:4" s="15" customFormat="1" ht="46.8" x14ac:dyDescent="0.3">
      <c r="A12" s="47" t="s">
        <v>85</v>
      </c>
      <c r="B12" s="55" t="s">
        <v>113</v>
      </c>
      <c r="C12" s="56" t="s">
        <v>114</v>
      </c>
      <c r="D12" s="38"/>
    </row>
    <row r="13" spans="1:4" s="15" customFormat="1" ht="31.2" x14ac:dyDescent="0.3">
      <c r="A13" s="47" t="s">
        <v>86</v>
      </c>
      <c r="B13" s="56" t="s">
        <v>115</v>
      </c>
      <c r="C13" s="56" t="s">
        <v>116</v>
      </c>
      <c r="D13" s="38"/>
    </row>
    <row r="14" spans="1:4" s="15" customFormat="1" x14ac:dyDescent="0.3">
      <c r="A14" s="47" t="s">
        <v>88</v>
      </c>
      <c r="B14" s="57" t="s">
        <v>117</v>
      </c>
      <c r="C14" s="58" t="s">
        <v>118</v>
      </c>
      <c r="D14" s="38"/>
    </row>
    <row r="15" spans="1:4" s="15" customFormat="1" x14ac:dyDescent="0.3">
      <c r="A15" s="47" t="s">
        <v>89</v>
      </c>
      <c r="B15" s="55" t="s">
        <v>119</v>
      </c>
      <c r="C15" s="56" t="s">
        <v>120</v>
      </c>
      <c r="D15" s="38"/>
    </row>
    <row r="16" spans="1:4" s="15" customFormat="1" ht="62.4" x14ac:dyDescent="0.3">
      <c r="A16" s="47" t="s">
        <v>90</v>
      </c>
      <c r="B16" s="56" t="s">
        <v>121</v>
      </c>
      <c r="C16" s="59" t="s">
        <v>122</v>
      </c>
      <c r="D16" s="38"/>
    </row>
    <row r="17" spans="1:4" x14ac:dyDescent="0.3">
      <c r="A17" s="39"/>
      <c r="B17" s="33"/>
      <c r="C17" s="40" t="s">
        <v>17</v>
      </c>
      <c r="D17" s="41">
        <v>1</v>
      </c>
    </row>
    <row r="18" spans="1:4" x14ac:dyDescent="0.3">
      <c r="A18" s="39"/>
      <c r="B18" s="33"/>
      <c r="C18" s="42" t="s">
        <v>18</v>
      </c>
      <c r="D18" s="43" t="s">
        <v>21</v>
      </c>
    </row>
    <row r="19" spans="1:4" x14ac:dyDescent="0.3">
      <c r="A19" s="39"/>
      <c r="B19" s="33"/>
      <c r="C19" s="42" t="s">
        <v>19</v>
      </c>
      <c r="D19" s="44"/>
    </row>
    <row r="20" spans="1:4" x14ac:dyDescent="0.3">
      <c r="A20" s="39"/>
      <c r="B20" s="33"/>
      <c r="C20" s="42" t="s">
        <v>20</v>
      </c>
      <c r="D20" s="45">
        <f>D19*D17</f>
        <v>0</v>
      </c>
    </row>
    <row r="21" spans="1:4" x14ac:dyDescent="0.3">
      <c r="A21" s="39"/>
      <c r="B21" s="33"/>
      <c r="C21" s="42" t="s">
        <v>52</v>
      </c>
      <c r="D21" s="46">
        <f>D20*0.21</f>
        <v>0</v>
      </c>
    </row>
    <row r="22" spans="1:4" x14ac:dyDescent="0.3">
      <c r="A22" s="39"/>
      <c r="B22" s="33"/>
      <c r="C22" s="42" t="s">
        <v>53</v>
      </c>
      <c r="D22" s="45">
        <f>D20+D21</f>
        <v>0</v>
      </c>
    </row>
  </sheetData>
  <mergeCells count="1">
    <mergeCell ref="A2:D2"/>
  </mergeCells>
  <phoneticPr fontId="20"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DF332-1065-E94C-82E5-56FF93C171AA}">
  <dimension ref="A1:G50"/>
  <sheetViews>
    <sheetView topLeftCell="A15" zoomScale="125" zoomScaleNormal="85" workbookViewId="0">
      <selection activeCell="F24" sqref="F24"/>
    </sheetView>
  </sheetViews>
  <sheetFormatPr defaultColWidth="9.109375" defaultRowHeight="15.6" x14ac:dyDescent="0.3"/>
  <cols>
    <col min="1" max="1" width="8.109375" style="61" customWidth="1"/>
    <col min="2" max="2" width="33.33203125" style="61" customWidth="1"/>
    <col min="3" max="4" width="26.44140625" style="61" customWidth="1"/>
    <col min="5" max="5" width="55.109375" style="61" customWidth="1"/>
    <col min="6" max="16384" width="9.109375" style="61"/>
  </cols>
  <sheetData>
    <row r="1" spans="1:5" x14ac:dyDescent="0.3">
      <c r="A1" s="60" t="s">
        <v>123</v>
      </c>
    </row>
    <row r="2" spans="1:5" x14ac:dyDescent="0.3">
      <c r="A2" s="60"/>
    </row>
    <row r="3" spans="1:5" x14ac:dyDescent="0.3">
      <c r="A3" s="167" t="s">
        <v>124</v>
      </c>
      <c r="B3" s="167"/>
      <c r="C3" s="167"/>
      <c r="D3" s="167"/>
      <c r="E3" s="167"/>
    </row>
    <row r="4" spans="1:5" x14ac:dyDescent="0.3">
      <c r="A4" s="167"/>
      <c r="B4" s="167"/>
      <c r="C4" s="167"/>
      <c r="D4" s="167"/>
      <c r="E4" s="167"/>
    </row>
    <row r="5" spans="1:5" x14ac:dyDescent="0.3">
      <c r="A5" s="167" t="s">
        <v>125</v>
      </c>
      <c r="B5" s="167"/>
      <c r="C5" s="167"/>
      <c r="D5" s="167"/>
      <c r="E5" s="167"/>
    </row>
    <row r="6" spans="1:5" x14ac:dyDescent="0.3">
      <c r="A6" s="167"/>
      <c r="B6" s="167"/>
      <c r="C6" s="167"/>
      <c r="D6" s="167"/>
      <c r="E6" s="167"/>
    </row>
    <row r="7" spans="1:5" x14ac:dyDescent="0.3">
      <c r="A7" s="61" t="s">
        <v>126</v>
      </c>
    </row>
    <row r="8" spans="1:5" x14ac:dyDescent="0.3">
      <c r="B8" s="61" t="s">
        <v>127</v>
      </c>
    </row>
    <row r="9" spans="1:5" x14ac:dyDescent="0.3">
      <c r="B9" s="61" t="s">
        <v>128</v>
      </c>
    </row>
    <row r="12" spans="1:5" x14ac:dyDescent="0.3">
      <c r="A12" s="61" t="s">
        <v>129</v>
      </c>
    </row>
    <row r="13" spans="1:5" x14ac:dyDescent="0.3">
      <c r="A13" s="168"/>
      <c r="B13" s="168"/>
      <c r="C13" s="168"/>
      <c r="D13" s="168"/>
      <c r="E13" s="168"/>
    </row>
    <row r="14" spans="1:5" ht="16.2" thickBot="1" x14ac:dyDescent="0.35">
      <c r="A14" s="62"/>
      <c r="B14" s="62"/>
      <c r="C14" s="62"/>
      <c r="D14" s="62"/>
      <c r="E14" s="62"/>
    </row>
    <row r="15" spans="1:5" ht="31.95" customHeight="1" thickBot="1" x14ac:dyDescent="0.35">
      <c r="A15" s="169" t="s">
        <v>130</v>
      </c>
      <c r="B15" s="169"/>
      <c r="C15" s="169"/>
      <c r="D15" s="63" t="s">
        <v>131</v>
      </c>
      <c r="E15" s="63" t="s">
        <v>132</v>
      </c>
    </row>
    <row r="16" spans="1:5" ht="16.2" thickBot="1" x14ac:dyDescent="0.35">
      <c r="A16" s="170" t="s">
        <v>133</v>
      </c>
      <c r="B16" s="170"/>
      <c r="C16" s="170"/>
      <c r="D16" s="170"/>
      <c r="E16" s="63" t="s">
        <v>134</v>
      </c>
    </row>
    <row r="17" spans="1:7" ht="16.2" thickBot="1" x14ac:dyDescent="0.35">
      <c r="A17" s="163" t="s">
        <v>135</v>
      </c>
      <c r="B17" s="163"/>
      <c r="C17" s="163"/>
      <c r="D17" s="163"/>
      <c r="E17" s="63" t="s">
        <v>136</v>
      </c>
    </row>
    <row r="18" spans="1:7" ht="16.2" thickBot="1" x14ac:dyDescent="0.35">
      <c r="A18" s="64" t="s">
        <v>15</v>
      </c>
      <c r="B18" s="64" t="s">
        <v>48</v>
      </c>
      <c r="C18" s="64" t="s">
        <v>137</v>
      </c>
      <c r="D18" s="64"/>
      <c r="E18" s="65"/>
    </row>
    <row r="19" spans="1:7" ht="31.8" thickBot="1" x14ac:dyDescent="0.35">
      <c r="A19" s="69" t="s">
        <v>138</v>
      </c>
      <c r="B19" s="70" t="s">
        <v>139</v>
      </c>
      <c r="C19" s="66" t="s">
        <v>140</v>
      </c>
      <c r="D19" s="66" t="s">
        <v>141</v>
      </c>
      <c r="E19" s="67" t="s">
        <v>369</v>
      </c>
    </row>
    <row r="20" spans="1:7" ht="31.8" thickBot="1" x14ac:dyDescent="0.35">
      <c r="A20" s="69" t="s">
        <v>142</v>
      </c>
      <c r="B20" s="70" t="s">
        <v>162</v>
      </c>
      <c r="C20" s="66" t="s">
        <v>140</v>
      </c>
      <c r="D20" s="68" t="s">
        <v>143</v>
      </c>
      <c r="E20" s="67" t="s">
        <v>369</v>
      </c>
      <c r="G20" s="52"/>
    </row>
    <row r="21" spans="1:7" ht="47.4" thickBot="1" x14ac:dyDescent="0.35">
      <c r="A21" s="69" t="s">
        <v>144</v>
      </c>
      <c r="B21" s="70" t="s">
        <v>145</v>
      </c>
      <c r="C21" s="66" t="s">
        <v>140</v>
      </c>
      <c r="D21" s="68" t="s">
        <v>146</v>
      </c>
      <c r="E21" s="67" t="s">
        <v>369</v>
      </c>
    </row>
    <row r="22" spans="1:7" ht="135" customHeight="1" thickBot="1" x14ac:dyDescent="0.35">
      <c r="A22" s="69" t="s">
        <v>147</v>
      </c>
      <c r="B22" s="71" t="s">
        <v>148</v>
      </c>
      <c r="C22" s="66" t="s">
        <v>140</v>
      </c>
      <c r="D22" s="68" t="s">
        <v>165</v>
      </c>
      <c r="E22" s="67" t="s">
        <v>369</v>
      </c>
    </row>
    <row r="23" spans="1:7" ht="169.95" customHeight="1" thickBot="1" x14ac:dyDescent="0.35">
      <c r="A23" s="69" t="s">
        <v>149</v>
      </c>
      <c r="B23" s="71" t="s">
        <v>150</v>
      </c>
      <c r="C23" s="66" t="s">
        <v>140</v>
      </c>
      <c r="D23" s="68" t="s">
        <v>151</v>
      </c>
      <c r="E23" s="67" t="s">
        <v>369</v>
      </c>
    </row>
    <row r="24" spans="1:7" ht="31.8" thickBot="1" x14ac:dyDescent="0.35">
      <c r="A24" s="69" t="s">
        <v>152</v>
      </c>
      <c r="B24" s="71" t="s">
        <v>163</v>
      </c>
      <c r="C24" s="66" t="s">
        <v>140</v>
      </c>
      <c r="D24" s="66" t="s">
        <v>153</v>
      </c>
      <c r="E24" s="67" t="s">
        <v>369</v>
      </c>
    </row>
    <row r="25" spans="1:7" ht="47.4" thickBot="1" x14ac:dyDescent="0.35">
      <c r="A25" s="69" t="s">
        <v>154</v>
      </c>
      <c r="B25" s="71" t="s">
        <v>164</v>
      </c>
      <c r="C25" s="66" t="s">
        <v>140</v>
      </c>
      <c r="D25" s="68" t="s">
        <v>155</v>
      </c>
      <c r="E25" s="67" t="s">
        <v>369</v>
      </c>
    </row>
    <row r="27" spans="1:7" x14ac:dyDescent="0.3">
      <c r="A27" s="164" t="s">
        <v>156</v>
      </c>
      <c r="B27" s="164"/>
      <c r="C27" s="164"/>
      <c r="D27" s="164"/>
      <c r="E27" s="164"/>
    </row>
    <row r="28" spans="1:7" x14ac:dyDescent="0.3">
      <c r="A28" s="33"/>
      <c r="B28" s="33"/>
      <c r="C28" s="33"/>
      <c r="D28" s="33"/>
      <c r="E28" s="33"/>
    </row>
    <row r="29" spans="1:7" x14ac:dyDescent="0.3">
      <c r="A29" s="162" t="s">
        <v>157</v>
      </c>
      <c r="B29" s="162"/>
      <c r="C29" s="162"/>
      <c r="D29" s="162"/>
      <c r="E29" s="162"/>
    </row>
    <row r="30" spans="1:7" x14ac:dyDescent="0.3">
      <c r="A30" s="162"/>
      <c r="B30" s="162"/>
      <c r="C30" s="162"/>
      <c r="D30" s="162"/>
      <c r="E30" s="162"/>
    </row>
    <row r="31" spans="1:7" x14ac:dyDescent="0.3">
      <c r="A31" s="33"/>
      <c r="B31" s="33"/>
      <c r="C31" s="33" t="s">
        <v>158</v>
      </c>
      <c r="D31" s="33"/>
      <c r="E31" s="33"/>
    </row>
    <row r="32" spans="1:7" x14ac:dyDescent="0.3">
      <c r="A32" s="33"/>
      <c r="B32" s="33"/>
      <c r="C32" s="33"/>
      <c r="D32" s="33"/>
      <c r="E32" s="33"/>
    </row>
    <row r="33" spans="1:5" x14ac:dyDescent="0.3">
      <c r="A33" s="165" t="s">
        <v>159</v>
      </c>
      <c r="B33" s="165"/>
      <c r="C33" s="165"/>
      <c r="D33" s="165"/>
      <c r="E33" s="165"/>
    </row>
    <row r="34" spans="1:5" x14ac:dyDescent="0.3">
      <c r="A34" s="165"/>
      <c r="B34" s="165"/>
      <c r="C34" s="165"/>
      <c r="D34" s="165"/>
      <c r="E34" s="165"/>
    </row>
    <row r="35" spans="1:5" x14ac:dyDescent="0.3">
      <c r="A35" s="33"/>
      <c r="B35" s="33"/>
      <c r="C35" s="33"/>
      <c r="D35" s="33"/>
      <c r="E35" s="33"/>
    </row>
    <row r="36" spans="1:5" x14ac:dyDescent="0.3">
      <c r="A36" s="33"/>
      <c r="B36" s="33"/>
      <c r="C36" s="33"/>
      <c r="D36" s="33"/>
      <c r="E36" s="33"/>
    </row>
    <row r="37" spans="1:5" x14ac:dyDescent="0.3">
      <c r="A37" s="33"/>
      <c r="B37" s="33"/>
      <c r="C37" s="33"/>
      <c r="D37" s="33"/>
      <c r="E37" s="33"/>
    </row>
    <row r="38" spans="1:5" x14ac:dyDescent="0.3">
      <c r="A38" s="162" t="s">
        <v>160</v>
      </c>
      <c r="B38" s="162"/>
      <c r="C38" s="162"/>
      <c r="D38" s="162"/>
      <c r="E38" s="162"/>
    </row>
    <row r="39" spans="1:5" x14ac:dyDescent="0.3">
      <c r="A39" s="162"/>
      <c r="B39" s="162"/>
      <c r="C39" s="162"/>
      <c r="D39" s="162"/>
      <c r="E39" s="162"/>
    </row>
    <row r="40" spans="1:5" x14ac:dyDescent="0.3">
      <c r="A40" s="166" t="s">
        <v>166</v>
      </c>
      <c r="B40" s="166"/>
      <c r="C40" s="166"/>
      <c r="D40" s="166"/>
      <c r="E40" s="166"/>
    </row>
    <row r="41" spans="1:5" x14ac:dyDescent="0.3">
      <c r="A41" s="166"/>
      <c r="B41" s="166"/>
      <c r="C41" s="166"/>
      <c r="D41" s="166"/>
      <c r="E41" s="166"/>
    </row>
    <row r="42" spans="1:5" x14ac:dyDescent="0.3">
      <c r="A42" s="166"/>
      <c r="B42" s="166"/>
      <c r="C42" s="166"/>
      <c r="D42" s="166"/>
      <c r="E42" s="166"/>
    </row>
    <row r="43" spans="1:5" x14ac:dyDescent="0.3">
      <c r="A43" s="33"/>
      <c r="B43" s="33"/>
      <c r="C43" s="33"/>
      <c r="D43" s="33"/>
      <c r="E43" s="33"/>
    </row>
    <row r="44" spans="1:5" x14ac:dyDescent="0.3">
      <c r="A44" s="162" t="s">
        <v>161</v>
      </c>
      <c r="B44" s="162"/>
      <c r="C44" s="162"/>
      <c r="D44" s="162"/>
      <c r="E44" s="162"/>
    </row>
    <row r="45" spans="1:5" x14ac:dyDescent="0.3">
      <c r="A45" s="33"/>
      <c r="B45" s="33"/>
      <c r="C45" s="33"/>
      <c r="D45" s="33"/>
      <c r="E45" s="33"/>
    </row>
    <row r="46" spans="1:5" x14ac:dyDescent="0.3">
      <c r="A46" s="33"/>
      <c r="B46" s="33"/>
      <c r="C46" s="33"/>
      <c r="D46" s="33"/>
      <c r="E46" s="33"/>
    </row>
    <row r="47" spans="1:5" x14ac:dyDescent="0.3">
      <c r="A47" s="33"/>
      <c r="B47" s="33"/>
      <c r="C47" s="33"/>
      <c r="D47" s="33"/>
      <c r="E47" s="33"/>
    </row>
    <row r="48" spans="1:5" x14ac:dyDescent="0.3">
      <c r="A48" s="33"/>
      <c r="B48" s="33"/>
      <c r="C48" s="33"/>
      <c r="D48" s="33"/>
      <c r="E48" s="33"/>
    </row>
    <row r="49" spans="1:5" x14ac:dyDescent="0.3">
      <c r="A49" s="33"/>
      <c r="B49" s="33"/>
      <c r="C49" s="33"/>
      <c r="D49" s="33"/>
      <c r="E49" s="33"/>
    </row>
    <row r="50" spans="1:5" x14ac:dyDescent="0.3">
      <c r="A50" s="33"/>
      <c r="B50" s="33"/>
      <c r="C50" s="33"/>
      <c r="D50" s="33"/>
      <c r="E50" s="33"/>
    </row>
  </sheetData>
  <mergeCells count="12">
    <mergeCell ref="A3:E4"/>
    <mergeCell ref="A5:E6"/>
    <mergeCell ref="A13:E13"/>
    <mergeCell ref="A15:C15"/>
    <mergeCell ref="A16:D16"/>
    <mergeCell ref="A44:E44"/>
    <mergeCell ref="A17:D17"/>
    <mergeCell ref="A27:E27"/>
    <mergeCell ref="A29:E30"/>
    <mergeCell ref="A33:E34"/>
    <mergeCell ref="A38:E39"/>
    <mergeCell ref="A40:E42"/>
  </mergeCells>
  <phoneticPr fontId="20"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04FC-23A1-4D42-A187-28CE09DD6089}">
  <dimension ref="A1:D29"/>
  <sheetViews>
    <sheetView zoomScale="150" zoomScaleNormal="85" workbookViewId="0">
      <selection activeCell="F4" sqref="F4"/>
    </sheetView>
  </sheetViews>
  <sheetFormatPr defaultColWidth="9.109375" defaultRowHeight="15.6" x14ac:dyDescent="0.3"/>
  <cols>
    <col min="1" max="1" width="10" style="14" customWidth="1"/>
    <col min="2" max="2" width="51.33203125" style="14" customWidth="1"/>
    <col min="3" max="3" width="52.109375" style="14" customWidth="1"/>
    <col min="4" max="4" width="54.33203125" style="14" customWidth="1"/>
    <col min="5" max="16384" width="9.109375" style="14"/>
  </cols>
  <sheetData>
    <row r="1" spans="1:4" x14ac:dyDescent="0.3">
      <c r="B1" s="23"/>
    </row>
    <row r="2" spans="1:4" x14ac:dyDescent="0.3">
      <c r="A2" s="161" t="str">
        <f>Pasiūlymas!B28</f>
        <v>2 pirkimo objekto dalis. Fluorescensinis ląstelių skaičiuoklis</v>
      </c>
      <c r="B2" s="161"/>
      <c r="C2" s="161"/>
      <c r="D2" s="161"/>
    </row>
    <row r="3" spans="1:4" x14ac:dyDescent="0.3">
      <c r="A3" s="16"/>
      <c r="B3" s="17"/>
      <c r="C3" s="17"/>
    </row>
    <row r="4" spans="1:4" x14ac:dyDescent="0.3">
      <c r="A4" s="31" t="s">
        <v>14</v>
      </c>
      <c r="B4" s="32"/>
      <c r="C4" s="32"/>
      <c r="D4" s="33"/>
    </row>
    <row r="5" spans="1:4" s="15" customFormat="1" ht="78" x14ac:dyDescent="0.3">
      <c r="A5" s="34" t="s">
        <v>47</v>
      </c>
      <c r="B5" s="34" t="s">
        <v>48</v>
      </c>
      <c r="C5" s="34" t="s">
        <v>49</v>
      </c>
      <c r="D5" s="35" t="s">
        <v>51</v>
      </c>
    </row>
    <row r="6" spans="1:4" s="15" customFormat="1" ht="31.2" x14ac:dyDescent="0.3">
      <c r="A6" s="47" t="s">
        <v>79</v>
      </c>
      <c r="B6" s="36" t="s">
        <v>50</v>
      </c>
      <c r="C6" s="37" t="s">
        <v>59</v>
      </c>
      <c r="D6" s="49"/>
    </row>
    <row r="7" spans="1:4" s="15" customFormat="1" ht="31.2" x14ac:dyDescent="0.3">
      <c r="A7" s="47" t="s">
        <v>80</v>
      </c>
      <c r="B7" s="72" t="s">
        <v>78</v>
      </c>
      <c r="C7" s="72" t="s">
        <v>198</v>
      </c>
      <c r="D7" s="49"/>
    </row>
    <row r="8" spans="1:4" s="15" customFormat="1" ht="62.4" x14ac:dyDescent="0.3">
      <c r="A8" s="47" t="s">
        <v>81</v>
      </c>
      <c r="B8" s="73" t="s">
        <v>113</v>
      </c>
      <c r="C8" s="74" t="s">
        <v>169</v>
      </c>
      <c r="D8" s="49"/>
    </row>
    <row r="9" spans="1:4" s="15" customFormat="1" x14ac:dyDescent="0.3">
      <c r="A9" s="47" t="s">
        <v>82</v>
      </c>
      <c r="B9" s="75" t="s">
        <v>170</v>
      </c>
      <c r="C9" s="74" t="s">
        <v>171</v>
      </c>
      <c r="D9" s="49"/>
    </row>
    <row r="10" spans="1:4" s="15" customFormat="1" ht="31.2" x14ac:dyDescent="0.3">
      <c r="A10" s="47" t="s">
        <v>83</v>
      </c>
      <c r="B10" s="75" t="s">
        <v>172</v>
      </c>
      <c r="C10" s="74" t="s">
        <v>173</v>
      </c>
      <c r="D10" s="49"/>
    </row>
    <row r="11" spans="1:4" s="15" customFormat="1" ht="62.4" x14ac:dyDescent="0.3">
      <c r="A11" s="47" t="s">
        <v>84</v>
      </c>
      <c r="B11" s="72" t="s">
        <v>174</v>
      </c>
      <c r="C11" s="74" t="s">
        <v>175</v>
      </c>
      <c r="D11" s="49"/>
    </row>
    <row r="12" spans="1:4" s="15" customFormat="1" ht="46.8" x14ac:dyDescent="0.3">
      <c r="A12" s="47" t="s">
        <v>85</v>
      </c>
      <c r="B12" s="76" t="s">
        <v>176</v>
      </c>
      <c r="C12" s="77" t="s">
        <v>177</v>
      </c>
      <c r="D12" s="49"/>
    </row>
    <row r="13" spans="1:4" s="15" customFormat="1" x14ac:dyDescent="0.3">
      <c r="A13" s="47" t="s">
        <v>86</v>
      </c>
      <c r="B13" s="75" t="s">
        <v>178</v>
      </c>
      <c r="C13" s="74" t="s">
        <v>179</v>
      </c>
      <c r="D13" s="49"/>
    </row>
    <row r="14" spans="1:4" s="15" customFormat="1" x14ac:dyDescent="0.3">
      <c r="A14" s="47" t="s">
        <v>88</v>
      </c>
      <c r="B14" s="78" t="s">
        <v>180</v>
      </c>
      <c r="C14" s="77" t="s">
        <v>181</v>
      </c>
      <c r="D14" s="49"/>
    </row>
    <row r="15" spans="1:4" s="15" customFormat="1" x14ac:dyDescent="0.3">
      <c r="A15" s="47" t="s">
        <v>89</v>
      </c>
      <c r="B15" s="77" t="s">
        <v>87</v>
      </c>
      <c r="C15" s="77" t="s">
        <v>182</v>
      </c>
      <c r="D15" s="49"/>
    </row>
    <row r="16" spans="1:4" s="15" customFormat="1" x14ac:dyDescent="0.3">
      <c r="A16" s="47" t="s">
        <v>90</v>
      </c>
      <c r="B16" s="77" t="s">
        <v>119</v>
      </c>
      <c r="C16" s="77" t="s">
        <v>199</v>
      </c>
      <c r="D16" s="49"/>
    </row>
    <row r="17" spans="1:4" s="15" customFormat="1" ht="31.2" x14ac:dyDescent="0.3">
      <c r="A17" s="47" t="s">
        <v>91</v>
      </c>
      <c r="B17" s="77" t="s">
        <v>183</v>
      </c>
      <c r="C17" s="77" t="s">
        <v>184</v>
      </c>
      <c r="D17" s="49"/>
    </row>
    <row r="18" spans="1:4" s="15" customFormat="1" ht="46.8" x14ac:dyDescent="0.3">
      <c r="A18" s="47" t="s">
        <v>92</v>
      </c>
      <c r="B18" s="77" t="s">
        <v>185</v>
      </c>
      <c r="C18" s="77" t="s">
        <v>186</v>
      </c>
      <c r="D18" s="49"/>
    </row>
    <row r="19" spans="1:4" s="15" customFormat="1" ht="46.8" x14ac:dyDescent="0.3">
      <c r="A19" s="47" t="s">
        <v>93</v>
      </c>
      <c r="B19" s="77" t="s">
        <v>187</v>
      </c>
      <c r="C19" s="77" t="s">
        <v>188</v>
      </c>
      <c r="D19" s="49"/>
    </row>
    <row r="20" spans="1:4" s="15" customFormat="1" x14ac:dyDescent="0.3">
      <c r="A20" s="47" t="s">
        <v>94</v>
      </c>
      <c r="B20" s="77" t="s">
        <v>189</v>
      </c>
      <c r="C20" s="77" t="s">
        <v>196</v>
      </c>
      <c r="D20" s="49"/>
    </row>
    <row r="21" spans="1:4" s="15" customFormat="1" ht="78" x14ac:dyDescent="0.3">
      <c r="A21" s="47" t="s">
        <v>95</v>
      </c>
      <c r="B21" s="73" t="s">
        <v>192</v>
      </c>
      <c r="C21" s="74" t="s">
        <v>197</v>
      </c>
      <c r="D21" s="49"/>
    </row>
    <row r="22" spans="1:4" s="15" customFormat="1" x14ac:dyDescent="0.3">
      <c r="A22" s="47" t="s">
        <v>96</v>
      </c>
      <c r="B22" s="79" t="s">
        <v>193</v>
      </c>
      <c r="C22" s="77" t="s">
        <v>190</v>
      </c>
      <c r="D22" s="51"/>
    </row>
    <row r="23" spans="1:4" s="15" customFormat="1" ht="78" x14ac:dyDescent="0.3">
      <c r="A23" s="47" t="s">
        <v>97</v>
      </c>
      <c r="B23" s="77" t="s">
        <v>121</v>
      </c>
      <c r="C23" s="74" t="s">
        <v>191</v>
      </c>
      <c r="D23" s="51"/>
    </row>
    <row r="24" spans="1:4" x14ac:dyDescent="0.3">
      <c r="A24" s="39"/>
      <c r="B24" s="33"/>
      <c r="C24" s="40" t="s">
        <v>17</v>
      </c>
      <c r="D24" s="41">
        <v>1</v>
      </c>
    </row>
    <row r="25" spans="1:4" x14ac:dyDescent="0.3">
      <c r="A25" s="39"/>
      <c r="B25" s="33"/>
      <c r="C25" s="42" t="s">
        <v>18</v>
      </c>
      <c r="D25" s="43" t="s">
        <v>21</v>
      </c>
    </row>
    <row r="26" spans="1:4" x14ac:dyDescent="0.3">
      <c r="A26" s="39"/>
      <c r="B26" s="33"/>
      <c r="C26" s="42" t="s">
        <v>19</v>
      </c>
      <c r="D26" s="44"/>
    </row>
    <row r="27" spans="1:4" x14ac:dyDescent="0.3">
      <c r="A27" s="39"/>
      <c r="B27" s="33"/>
      <c r="C27" s="42" t="s">
        <v>20</v>
      </c>
      <c r="D27" s="45">
        <f>D26*D24</f>
        <v>0</v>
      </c>
    </row>
    <row r="28" spans="1:4" x14ac:dyDescent="0.3">
      <c r="A28" s="39"/>
      <c r="B28" s="33"/>
      <c r="C28" s="42" t="s">
        <v>52</v>
      </c>
      <c r="D28" s="46">
        <f>D27*0.21</f>
        <v>0</v>
      </c>
    </row>
    <row r="29" spans="1:4" x14ac:dyDescent="0.3">
      <c r="A29" s="39"/>
      <c r="B29" s="33"/>
      <c r="C29" s="42" t="s">
        <v>53</v>
      </c>
      <c r="D29" s="45">
        <f>D27+D28</f>
        <v>0</v>
      </c>
    </row>
  </sheetData>
  <mergeCells count="1">
    <mergeCell ref="A2:D2"/>
  </mergeCells>
  <phoneticPr fontId="20"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C2F47-3F4E-2A4A-AB8B-A2F580EBEFD0}">
  <dimension ref="A1:G46"/>
  <sheetViews>
    <sheetView topLeftCell="A19" zoomScale="125" zoomScaleNormal="85" workbookViewId="0">
      <selection activeCell="E19" sqref="E19:E22"/>
    </sheetView>
  </sheetViews>
  <sheetFormatPr defaultColWidth="9.109375" defaultRowHeight="15.6" x14ac:dyDescent="0.3"/>
  <cols>
    <col min="1" max="1" width="8.109375" style="61" customWidth="1"/>
    <col min="2" max="2" width="33.33203125" style="61" customWidth="1"/>
    <col min="3" max="4" width="26.44140625" style="61" customWidth="1"/>
    <col min="5" max="5" width="55.109375" style="61" customWidth="1"/>
    <col min="6" max="16384" width="9.109375" style="61"/>
  </cols>
  <sheetData>
    <row r="1" spans="1:5" x14ac:dyDescent="0.3">
      <c r="A1" s="60" t="s">
        <v>123</v>
      </c>
    </row>
    <row r="2" spans="1:5" x14ac:dyDescent="0.3">
      <c r="A2" s="60"/>
    </row>
    <row r="3" spans="1:5" x14ac:dyDescent="0.3">
      <c r="A3" s="167" t="s">
        <v>124</v>
      </c>
      <c r="B3" s="167"/>
      <c r="C3" s="167"/>
      <c r="D3" s="167"/>
      <c r="E3" s="167"/>
    </row>
    <row r="4" spans="1:5" x14ac:dyDescent="0.3">
      <c r="A4" s="167"/>
      <c r="B4" s="167"/>
      <c r="C4" s="167"/>
      <c r="D4" s="167"/>
      <c r="E4" s="167"/>
    </row>
    <row r="5" spans="1:5" x14ac:dyDescent="0.3">
      <c r="A5" s="167" t="s">
        <v>125</v>
      </c>
      <c r="B5" s="167"/>
      <c r="C5" s="167"/>
      <c r="D5" s="167"/>
      <c r="E5" s="167"/>
    </row>
    <row r="6" spans="1:5" x14ac:dyDescent="0.3">
      <c r="A6" s="167"/>
      <c r="B6" s="167"/>
      <c r="C6" s="167"/>
      <c r="D6" s="167"/>
      <c r="E6" s="167"/>
    </row>
    <row r="7" spans="1:5" x14ac:dyDescent="0.3">
      <c r="A7" s="61" t="s">
        <v>126</v>
      </c>
    </row>
    <row r="8" spans="1:5" x14ac:dyDescent="0.3">
      <c r="B8" s="61" t="s">
        <v>127</v>
      </c>
    </row>
    <row r="9" spans="1:5" x14ac:dyDescent="0.3">
      <c r="B9" s="61" t="s">
        <v>128</v>
      </c>
    </row>
    <row r="12" spans="1:5" x14ac:dyDescent="0.3">
      <c r="A12" s="61" t="s">
        <v>129</v>
      </c>
    </row>
    <row r="13" spans="1:5" x14ac:dyDescent="0.3">
      <c r="A13" s="168"/>
      <c r="B13" s="168"/>
      <c r="C13" s="168"/>
      <c r="D13" s="168"/>
      <c r="E13" s="168"/>
    </row>
    <row r="14" spans="1:5" ht="16.2" thickBot="1" x14ac:dyDescent="0.35">
      <c r="A14" s="62"/>
      <c r="B14" s="62"/>
      <c r="C14" s="62"/>
      <c r="D14" s="62"/>
      <c r="E14" s="62"/>
    </row>
    <row r="15" spans="1:5" ht="31.95" customHeight="1" thickBot="1" x14ac:dyDescent="0.35">
      <c r="A15" s="169" t="s">
        <v>130</v>
      </c>
      <c r="B15" s="169"/>
      <c r="C15" s="169"/>
      <c r="D15" s="63" t="s">
        <v>131</v>
      </c>
      <c r="E15" s="63" t="s">
        <v>132</v>
      </c>
    </row>
    <row r="16" spans="1:5" ht="16.2" thickBot="1" x14ac:dyDescent="0.35">
      <c r="A16" s="170" t="s">
        <v>133</v>
      </c>
      <c r="B16" s="170"/>
      <c r="C16" s="170"/>
      <c r="D16" s="170"/>
      <c r="E16" s="63" t="s">
        <v>134</v>
      </c>
    </row>
    <row r="17" spans="1:7" ht="16.2" thickBot="1" x14ac:dyDescent="0.35">
      <c r="A17" s="163" t="s">
        <v>135</v>
      </c>
      <c r="B17" s="163"/>
      <c r="C17" s="163"/>
      <c r="D17" s="163"/>
      <c r="E17" s="63" t="s">
        <v>136</v>
      </c>
    </row>
    <row r="18" spans="1:7" ht="16.2" thickBot="1" x14ac:dyDescent="0.35">
      <c r="A18" s="64" t="s">
        <v>15</v>
      </c>
      <c r="B18" s="64" t="s">
        <v>48</v>
      </c>
      <c r="C18" s="64" t="s">
        <v>137</v>
      </c>
      <c r="D18" s="64"/>
      <c r="E18" s="65"/>
    </row>
    <row r="19" spans="1:7" ht="94.2" thickBot="1" x14ac:dyDescent="0.35">
      <c r="A19" s="69" t="s">
        <v>138</v>
      </c>
      <c r="B19" s="80" t="s">
        <v>200</v>
      </c>
      <c r="C19" s="66" t="s">
        <v>140</v>
      </c>
      <c r="D19" s="66" t="s">
        <v>201</v>
      </c>
      <c r="E19" s="67" t="s">
        <v>369</v>
      </c>
    </row>
    <row r="20" spans="1:7" ht="195" customHeight="1" thickBot="1" x14ac:dyDescent="0.35">
      <c r="A20" s="69" t="s">
        <v>142</v>
      </c>
      <c r="B20" s="81" t="s">
        <v>202</v>
      </c>
      <c r="C20" s="66" t="s">
        <v>140</v>
      </c>
      <c r="D20" s="66" t="s">
        <v>203</v>
      </c>
      <c r="E20" s="67" t="s">
        <v>369</v>
      </c>
      <c r="G20" s="52"/>
    </row>
    <row r="21" spans="1:7" ht="31.8" thickBot="1" x14ac:dyDescent="0.35">
      <c r="A21" s="69" t="s">
        <v>144</v>
      </c>
      <c r="B21" s="81" t="s">
        <v>204</v>
      </c>
      <c r="C21" s="66" t="s">
        <v>140</v>
      </c>
      <c r="D21" s="66" t="s">
        <v>205</v>
      </c>
      <c r="E21" s="67" t="s">
        <v>369</v>
      </c>
    </row>
    <row r="22" spans="1:7" ht="94.2" thickBot="1" x14ac:dyDescent="0.35">
      <c r="A22" s="69" t="s">
        <v>147</v>
      </c>
      <c r="B22" s="81" t="s">
        <v>206</v>
      </c>
      <c r="C22" s="66" t="s">
        <v>140</v>
      </c>
      <c r="D22" s="66" t="s">
        <v>207</v>
      </c>
      <c r="E22" s="67" t="s">
        <v>369</v>
      </c>
    </row>
    <row r="24" spans="1:7" x14ac:dyDescent="0.3">
      <c r="A24" s="164" t="s">
        <v>156</v>
      </c>
      <c r="B24" s="164"/>
      <c r="C24" s="164"/>
      <c r="D24" s="164"/>
      <c r="E24" s="164"/>
    </row>
    <row r="25" spans="1:7" x14ac:dyDescent="0.3">
      <c r="A25" s="33"/>
      <c r="B25" s="33"/>
      <c r="C25" s="33"/>
      <c r="D25" s="33"/>
      <c r="E25" s="33"/>
    </row>
    <row r="26" spans="1:7" x14ac:dyDescent="0.3">
      <c r="A26" s="162" t="s">
        <v>157</v>
      </c>
      <c r="B26" s="162"/>
      <c r="C26" s="162"/>
      <c r="D26" s="162"/>
      <c r="E26" s="162"/>
    </row>
    <row r="27" spans="1:7" x14ac:dyDescent="0.3">
      <c r="A27" s="162"/>
      <c r="B27" s="162"/>
      <c r="C27" s="162"/>
      <c r="D27" s="162"/>
      <c r="E27" s="162"/>
    </row>
    <row r="28" spans="1:7" x14ac:dyDescent="0.3">
      <c r="A28" s="33"/>
      <c r="B28" s="33"/>
      <c r="C28" s="33" t="s">
        <v>158</v>
      </c>
      <c r="D28" s="33"/>
      <c r="E28" s="33"/>
    </row>
    <row r="29" spans="1:7" x14ac:dyDescent="0.3">
      <c r="A29" s="33"/>
      <c r="B29" s="33"/>
      <c r="C29" s="33"/>
      <c r="D29" s="33"/>
      <c r="E29" s="33"/>
    </row>
    <row r="30" spans="1:7" x14ac:dyDescent="0.3">
      <c r="A30" s="165" t="s">
        <v>159</v>
      </c>
      <c r="B30" s="165"/>
      <c r="C30" s="165"/>
      <c r="D30" s="165"/>
      <c r="E30" s="165"/>
    </row>
    <row r="31" spans="1:7" x14ac:dyDescent="0.3">
      <c r="A31" s="165"/>
      <c r="B31" s="165"/>
      <c r="C31" s="165"/>
      <c r="D31" s="165"/>
      <c r="E31" s="165"/>
    </row>
    <row r="32" spans="1:7" x14ac:dyDescent="0.3">
      <c r="A32" s="33"/>
      <c r="B32" s="33"/>
      <c r="C32" s="33"/>
      <c r="D32" s="33"/>
      <c r="E32" s="33"/>
    </row>
    <row r="33" spans="1:5" x14ac:dyDescent="0.3">
      <c r="A33" s="33"/>
      <c r="B33" s="33"/>
      <c r="C33" s="33"/>
      <c r="D33" s="33"/>
      <c r="E33" s="33"/>
    </row>
    <row r="34" spans="1:5" x14ac:dyDescent="0.3">
      <c r="A34" s="33"/>
      <c r="B34" s="33"/>
      <c r="C34" s="33"/>
      <c r="D34" s="33"/>
      <c r="E34" s="33"/>
    </row>
    <row r="35" spans="1:5" x14ac:dyDescent="0.3">
      <c r="A35" s="162" t="s">
        <v>208</v>
      </c>
      <c r="B35" s="162"/>
      <c r="C35" s="162"/>
      <c r="D35" s="162"/>
      <c r="E35" s="162"/>
    </row>
    <row r="36" spans="1:5" x14ac:dyDescent="0.3">
      <c r="A36" s="162"/>
      <c r="B36" s="162"/>
      <c r="C36" s="162"/>
      <c r="D36" s="162"/>
      <c r="E36" s="162"/>
    </row>
    <row r="37" spans="1:5" x14ac:dyDescent="0.3">
      <c r="A37" s="166" t="s">
        <v>209</v>
      </c>
      <c r="B37" s="166"/>
      <c r="C37" s="166"/>
      <c r="D37" s="166"/>
      <c r="E37" s="166"/>
    </row>
    <row r="38" spans="1:5" x14ac:dyDescent="0.3">
      <c r="A38" s="166"/>
      <c r="B38" s="166"/>
      <c r="C38" s="166"/>
      <c r="D38" s="166"/>
      <c r="E38" s="166"/>
    </row>
    <row r="39" spans="1:5" x14ac:dyDescent="0.3">
      <c r="A39" s="33"/>
      <c r="B39" s="33"/>
      <c r="C39" s="33"/>
      <c r="D39" s="33"/>
      <c r="E39" s="33"/>
    </row>
    <row r="40" spans="1:5" x14ac:dyDescent="0.3">
      <c r="A40" s="162" t="s">
        <v>161</v>
      </c>
      <c r="B40" s="162"/>
      <c r="C40" s="162"/>
      <c r="D40" s="162"/>
      <c r="E40" s="162"/>
    </row>
    <row r="41" spans="1:5" x14ac:dyDescent="0.3">
      <c r="A41" s="33"/>
      <c r="B41" s="33"/>
      <c r="C41" s="33"/>
      <c r="D41" s="33"/>
      <c r="E41" s="33"/>
    </row>
    <row r="42" spans="1:5" x14ac:dyDescent="0.3">
      <c r="A42" s="33"/>
      <c r="B42" s="33"/>
      <c r="C42" s="33"/>
      <c r="D42" s="33"/>
      <c r="E42" s="33"/>
    </row>
    <row r="43" spans="1:5" x14ac:dyDescent="0.3">
      <c r="A43" s="33"/>
      <c r="B43" s="33"/>
      <c r="C43" s="33"/>
      <c r="D43" s="33"/>
      <c r="E43" s="33"/>
    </row>
    <row r="44" spans="1:5" x14ac:dyDescent="0.3">
      <c r="A44" s="33"/>
      <c r="B44" s="33"/>
      <c r="C44" s="33"/>
      <c r="D44" s="33"/>
      <c r="E44" s="33"/>
    </row>
    <row r="45" spans="1:5" x14ac:dyDescent="0.3">
      <c r="A45" s="33"/>
      <c r="B45" s="33"/>
      <c r="C45" s="33"/>
      <c r="D45" s="33"/>
      <c r="E45" s="33"/>
    </row>
    <row r="46" spans="1:5" x14ac:dyDescent="0.3">
      <c r="A46" s="33"/>
      <c r="B46" s="33"/>
      <c r="C46" s="33"/>
      <c r="D46" s="33"/>
      <c r="E46" s="33"/>
    </row>
  </sheetData>
  <mergeCells count="12">
    <mergeCell ref="A40:E40"/>
    <mergeCell ref="A3:E4"/>
    <mergeCell ref="A5:E6"/>
    <mergeCell ref="A13:E13"/>
    <mergeCell ref="A15:C15"/>
    <mergeCell ref="A16:D16"/>
    <mergeCell ref="A17:D17"/>
    <mergeCell ref="A24:E24"/>
    <mergeCell ref="A26:E27"/>
    <mergeCell ref="A30:E31"/>
    <mergeCell ref="A35:E36"/>
    <mergeCell ref="A37:E3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F006-58D4-49AC-B329-138605923DD1}">
  <dimension ref="A1:D21"/>
  <sheetViews>
    <sheetView zoomScale="150" zoomScaleNormal="85" workbookViewId="0">
      <selection activeCell="D3" sqref="D3"/>
    </sheetView>
  </sheetViews>
  <sheetFormatPr defaultColWidth="9.109375" defaultRowHeight="15.6" x14ac:dyDescent="0.3"/>
  <cols>
    <col min="1" max="1" width="10" style="14" customWidth="1"/>
    <col min="2" max="2" width="51.33203125" style="14" customWidth="1"/>
    <col min="3" max="3" width="52.109375" style="14" customWidth="1"/>
    <col min="4" max="4" width="54.33203125" style="14" customWidth="1"/>
    <col min="5" max="16384" width="9.109375" style="14"/>
  </cols>
  <sheetData>
    <row r="1" spans="1:4" x14ac:dyDescent="0.3">
      <c r="B1" s="23"/>
    </row>
    <row r="2" spans="1:4" ht="15.75" customHeight="1" x14ac:dyDescent="0.3">
      <c r="A2" s="171" t="str">
        <f>Pasiūlymas!B29</f>
        <v>3 pirkimo objekto dalis. Inkubatorius su orbitine purtykle</v>
      </c>
      <c r="B2" s="171"/>
      <c r="C2" s="171"/>
      <c r="D2" s="171"/>
    </row>
    <row r="3" spans="1:4" x14ac:dyDescent="0.3">
      <c r="A3" s="16"/>
      <c r="B3" s="17"/>
      <c r="C3" s="17"/>
    </row>
    <row r="4" spans="1:4" x14ac:dyDescent="0.3">
      <c r="A4" s="31" t="s">
        <v>14</v>
      </c>
      <c r="B4" s="32"/>
      <c r="C4" s="32"/>
      <c r="D4" s="33"/>
    </row>
    <row r="5" spans="1:4" s="15" customFormat="1" ht="78" x14ac:dyDescent="0.3">
      <c r="A5" s="34" t="s">
        <v>47</v>
      </c>
      <c r="B5" s="34" t="s">
        <v>48</v>
      </c>
      <c r="C5" s="34" t="s">
        <v>49</v>
      </c>
      <c r="D5" s="35" t="s">
        <v>51</v>
      </c>
    </row>
    <row r="6" spans="1:4" s="15" customFormat="1" ht="31.2" x14ac:dyDescent="0.3">
      <c r="A6" s="47" t="s">
        <v>79</v>
      </c>
      <c r="B6" s="36" t="s">
        <v>50</v>
      </c>
      <c r="C6" s="37" t="s">
        <v>59</v>
      </c>
      <c r="D6" s="38"/>
    </row>
    <row r="7" spans="1:4" s="15" customFormat="1" x14ac:dyDescent="0.3">
      <c r="A7" s="47" t="s">
        <v>80</v>
      </c>
      <c r="B7" s="48" t="s">
        <v>78</v>
      </c>
      <c r="C7" s="37" t="s">
        <v>211</v>
      </c>
      <c r="D7" s="38"/>
    </row>
    <row r="8" spans="1:4" s="15" customFormat="1" ht="31.2" x14ac:dyDescent="0.3">
      <c r="A8" s="47" t="s">
        <v>81</v>
      </c>
      <c r="B8" s="48" t="s">
        <v>212</v>
      </c>
      <c r="C8" s="37" t="s">
        <v>225</v>
      </c>
      <c r="D8" s="38"/>
    </row>
    <row r="9" spans="1:4" s="15" customFormat="1" ht="31.2" x14ac:dyDescent="0.3">
      <c r="A9" s="47" t="s">
        <v>82</v>
      </c>
      <c r="B9" s="48" t="s">
        <v>213</v>
      </c>
      <c r="C9" s="37" t="s">
        <v>224</v>
      </c>
      <c r="D9" s="38"/>
    </row>
    <row r="10" spans="1:4" s="15" customFormat="1" ht="46.8" x14ac:dyDescent="0.3">
      <c r="A10" s="47" t="s">
        <v>83</v>
      </c>
      <c r="B10" s="48" t="s">
        <v>214</v>
      </c>
      <c r="C10" s="37" t="s">
        <v>223</v>
      </c>
      <c r="D10" s="38"/>
    </row>
    <row r="11" spans="1:4" s="15" customFormat="1" x14ac:dyDescent="0.3">
      <c r="A11" s="47" t="s">
        <v>84</v>
      </c>
      <c r="B11" s="48" t="s">
        <v>215</v>
      </c>
      <c r="C11" s="37" t="s">
        <v>222</v>
      </c>
      <c r="D11" s="38"/>
    </row>
    <row r="12" spans="1:4" s="15" customFormat="1" ht="31.2" x14ac:dyDescent="0.3">
      <c r="A12" s="47" t="s">
        <v>85</v>
      </c>
      <c r="B12" s="48" t="s">
        <v>216</v>
      </c>
      <c r="C12" s="37" t="s">
        <v>217</v>
      </c>
      <c r="D12" s="38"/>
    </row>
    <row r="13" spans="1:4" s="15" customFormat="1" ht="31.2" x14ac:dyDescent="0.3">
      <c r="A13" s="47" t="s">
        <v>86</v>
      </c>
      <c r="B13" s="48" t="s">
        <v>218</v>
      </c>
      <c r="C13" s="37" t="s">
        <v>226</v>
      </c>
      <c r="D13" s="38"/>
    </row>
    <row r="14" spans="1:4" s="15" customFormat="1" x14ac:dyDescent="0.3">
      <c r="A14" s="47" t="s">
        <v>88</v>
      </c>
      <c r="B14" s="48" t="s">
        <v>219</v>
      </c>
      <c r="C14" s="37" t="s">
        <v>221</v>
      </c>
      <c r="D14" s="38"/>
    </row>
    <row r="15" spans="1:4" s="15" customFormat="1" ht="31.2" x14ac:dyDescent="0.3">
      <c r="A15" s="47" t="s">
        <v>89</v>
      </c>
      <c r="B15" s="48" t="s">
        <v>74</v>
      </c>
      <c r="C15" s="37" t="s">
        <v>220</v>
      </c>
      <c r="D15" s="38"/>
    </row>
    <row r="16" spans="1:4" x14ac:dyDescent="0.3">
      <c r="A16" s="39"/>
      <c r="B16" s="33"/>
      <c r="C16" s="40" t="s">
        <v>17</v>
      </c>
      <c r="D16" s="41">
        <v>1</v>
      </c>
    </row>
    <row r="17" spans="1:4" x14ac:dyDescent="0.3">
      <c r="A17" s="39"/>
      <c r="B17" s="33"/>
      <c r="C17" s="42" t="s">
        <v>18</v>
      </c>
      <c r="D17" s="43" t="s">
        <v>21</v>
      </c>
    </row>
    <row r="18" spans="1:4" x14ac:dyDescent="0.3">
      <c r="A18" s="39"/>
      <c r="B18" s="33"/>
      <c r="C18" s="42" t="s">
        <v>19</v>
      </c>
      <c r="D18" s="44"/>
    </row>
    <row r="19" spans="1:4" x14ac:dyDescent="0.3">
      <c r="A19" s="39"/>
      <c r="B19" s="33"/>
      <c r="C19" s="42" t="s">
        <v>20</v>
      </c>
      <c r="D19" s="45">
        <f>D18*D16</f>
        <v>0</v>
      </c>
    </row>
    <row r="20" spans="1:4" x14ac:dyDescent="0.3">
      <c r="A20" s="39"/>
      <c r="B20" s="33"/>
      <c r="C20" s="42" t="s">
        <v>52</v>
      </c>
      <c r="D20" s="46">
        <f>D19*0.21</f>
        <v>0</v>
      </c>
    </row>
    <row r="21" spans="1:4" x14ac:dyDescent="0.3">
      <c r="A21" s="39"/>
      <c r="B21" s="33"/>
      <c r="C21" s="42" t="s">
        <v>53</v>
      </c>
      <c r="D21" s="45">
        <f>D19+D20</f>
        <v>0</v>
      </c>
    </row>
  </sheetData>
  <mergeCells count="1">
    <mergeCell ref="A2:D2"/>
  </mergeCells>
  <phoneticPr fontId="20"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Pasiūlymas</vt:lpstr>
      <vt:lpstr>Subtiekėjai ir priedai</vt:lpstr>
      <vt:lpstr>Specialieji reikalavimai</vt:lpstr>
      <vt:lpstr>SPECIAL REQUIREMENTS</vt:lpstr>
      <vt:lpstr>TS1</vt:lpstr>
      <vt:lpstr>Pasiūlymų vertinimas_TS1</vt:lpstr>
      <vt:lpstr>TS2</vt:lpstr>
      <vt:lpstr>Pasiūlymų vertinimas_TS2</vt:lpstr>
      <vt:lpstr>TS3</vt:lpstr>
      <vt:lpstr>TS4</vt:lpstr>
      <vt:lpstr>Pasiūlymų vertinimas_TS4</vt:lpstr>
      <vt:lpstr>TS5</vt:lpstr>
      <vt:lpstr>TS6</vt:lpstr>
      <vt:lpstr>TS7</vt:lpstr>
      <vt:lpstr>Pasiūlymų vertinimas_TS7</vt:lpstr>
      <vt:lpstr>TS8</vt:lpstr>
      <vt:lpstr>Pasiūlymų vertinimas_TS8</vt:lpstr>
      <vt:lpstr>TS9</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Balandienė</dc:creator>
  <cp:lastModifiedBy>Jolita Balandienė</cp:lastModifiedBy>
  <dcterms:created xsi:type="dcterms:W3CDTF">2021-04-30T12:21:51Z</dcterms:created>
  <dcterms:modified xsi:type="dcterms:W3CDTF">2025-02-25T07:07:28Z</dcterms:modified>
</cp:coreProperties>
</file>