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ynas.benediktavi\Desktop\"/>
    </mc:Choice>
  </mc:AlternateContent>
  <bookViews>
    <workbookView xWindow="-30180" yWindow="516" windowWidth="27636" windowHeight="16956"/>
  </bookViews>
  <sheets>
    <sheet name="Pasiūlymas" sheetId="1" r:id="rId1"/>
    <sheet name="Subtiekėjai ir priedai" sheetId="2" r:id="rId2"/>
  </sheets>
  <calcPr calcId="162913"/>
</workbook>
</file>

<file path=xl/calcChain.xml><?xml version="1.0" encoding="utf-8"?>
<calcChain xmlns="http://schemas.openxmlformats.org/spreadsheetml/2006/main">
  <c r="I63" i="1" l="1"/>
  <c r="G37" i="1"/>
  <c r="G38" i="1"/>
  <c r="G39" i="1"/>
  <c r="G40" i="1"/>
  <c r="G41" i="1"/>
  <c r="G42" i="1"/>
  <c r="G43" i="1"/>
  <c r="G44" i="1"/>
  <c r="G45" i="1"/>
  <c r="G46" i="1"/>
  <c r="G47" i="1"/>
  <c r="G48" i="1"/>
  <c r="G49" i="1"/>
  <c r="G50" i="1"/>
  <c r="G36" i="1"/>
  <c r="G53" i="1" s="1"/>
  <c r="F37" i="1"/>
  <c r="F38" i="1"/>
  <c r="F39" i="1"/>
  <c r="F40" i="1"/>
  <c r="F41" i="1"/>
  <c r="F42" i="1"/>
  <c r="F43" i="1"/>
  <c r="F44" i="1"/>
  <c r="F45" i="1"/>
  <c r="F46" i="1"/>
  <c r="F47" i="1"/>
  <c r="F48" i="1"/>
  <c r="F49" i="1"/>
  <c r="F50" i="1"/>
  <c r="F51" i="1"/>
  <c r="F52" i="1"/>
  <c r="F36" i="1"/>
  <c r="H54" i="1"/>
  <c r="F53" i="1" l="1"/>
  <c r="H61" i="1"/>
  <c r="H60" i="1"/>
  <c r="G61" i="1"/>
  <c r="G60" i="1"/>
  <c r="G62" i="1"/>
  <c r="C72" i="1" s="1"/>
  <c r="G63" i="1" l="1"/>
  <c r="G64" i="1" s="1"/>
  <c r="D72" i="1" s="1"/>
  <c r="I62" i="1"/>
  <c r="C71" i="1"/>
  <c r="C73" i="1" s="1"/>
  <c r="H53" i="1"/>
  <c r="H62" i="1"/>
  <c r="C78" i="1" s="1"/>
  <c r="H63" i="1" l="1"/>
  <c r="H64" i="1" s="1"/>
  <c r="D78" i="1" s="1"/>
  <c r="G54" i="1"/>
  <c r="G55" i="1" s="1"/>
  <c r="D77" i="1" s="1"/>
  <c r="C77" i="1"/>
  <c r="C79" i="1" s="1"/>
  <c r="F54" i="1"/>
  <c r="F55" i="1" s="1"/>
  <c r="D71" i="1" s="1"/>
  <c r="D73" i="1" s="1"/>
  <c r="D79" i="1" l="1"/>
</calcChain>
</file>

<file path=xl/sharedStrings.xml><?xml version="1.0" encoding="utf-8"?>
<sst xmlns="http://schemas.openxmlformats.org/spreadsheetml/2006/main" count="155" uniqueCount="120">
  <si>
    <t>BEPILOČIŲ SISTEMŲ MOKYMO CENTRO LAIKINOS KONTEINERINĖS STOVYKLOS NUOMA</t>
  </si>
  <si>
    <t>Kam:</t>
  </si>
  <si>
    <t>Divizijos generolo Stasio Raštikio Lietuvos kariuomenės mokykla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</si>
  <si>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</si>
  <si>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</si>
  <si>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</si>
  <si>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</si>
  <si>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</si>
  <si>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</si>
  <si>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</si>
  <si>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</si>
  <si>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</si>
  <si>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</si>
  <si>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</si>
  <si>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</si>
  <si>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</si>
  <si>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</si>
  <si>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</si>
  <si>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</si>
  <si>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</si>
  <si>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</si>
  <si>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</si>
  <si>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</si>
  <si>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</si>
  <si>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</si>
  <si>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</si>
  <si>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</si>
  <si>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</si>
  <si>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</si>
  <si>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1.1.</t>
  </si>
  <si>
    <t>1.2.</t>
  </si>
  <si>
    <t>1.3.</t>
  </si>
  <si>
    <t>1.4.</t>
  </si>
  <si>
    <t>1.5.</t>
  </si>
  <si>
    <t>1.6.</t>
  </si>
  <si>
    <t>1.7.</t>
  </si>
  <si>
    <t>1.8.</t>
  </si>
  <si>
    <t>1.9.</t>
  </si>
  <si>
    <t>1.10.</t>
  </si>
  <si>
    <t>1.11.</t>
  </si>
  <si>
    <t>1.12.</t>
  </si>
  <si>
    <t>1.13.</t>
  </si>
  <si>
    <t>1.14.</t>
  </si>
  <si>
    <t>1.15.</t>
  </si>
  <si>
    <t>1.16.</t>
  </si>
  <si>
    <t>1.17.</t>
  </si>
  <si>
    <t>Stovyklos priežiūros paslauga</t>
  </si>
  <si>
    <t>1.18.</t>
  </si>
  <si>
    <t>Vandens tiekimo ir asenizacijos paslauga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</si>
  <si>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</si>
  <si>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</si>
  <si>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</si>
  <si>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</si>
  <si>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</si>
  <si>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</si>
  <si>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</si>
  <si>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</si>
  <si>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</si>
  <si>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</si>
  <si>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</si>
  <si>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</si>
  <si>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</si>
  <si>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</si>
  <si>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</si>
  <si>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</si>
  <si>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</si>
  <si>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</si>
  <si>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</si>
  <si>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</si>
  <si>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</si>
  <si>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</si>
  <si>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</si>
  <si>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</si>
  <si>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</si>
  <si>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</si>
  <si>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4518 2025-02-14 15:13:38</t>
  </si>
  <si>
    <t>Mato vnt. įkainis be PVM, Eur</t>
  </si>
  <si>
    <t>PIRKIMO SĄLYGŲ 2 PRIEDAS "PASIŪLYMO FORMA"</t>
  </si>
  <si>
    <t>Kaina Eur be PVM</t>
  </si>
  <si>
    <t>Kaina Eur su PVM</t>
  </si>
  <si>
    <t>Kiekis</t>
  </si>
  <si>
    <t>kompl.</t>
  </si>
  <si>
    <t>darbo vietų skaičius</t>
  </si>
  <si>
    <t>pasl.</t>
  </si>
  <si>
    <t>d.</t>
  </si>
  <si>
    <t>1 lentelė (nuoma)</t>
  </si>
  <si>
    <t>2 lentelė (nuomos metu teikiamos paslaugos)</t>
  </si>
  <si>
    <r>
      <t>Stovyklos elementų atvežimas ir sumontavimas (vienkartinis)</t>
    </r>
    <r>
      <rPr>
        <i/>
        <sz val="11"/>
        <color theme="1"/>
        <rFont val="Calibri"/>
        <family val="2"/>
        <charset val="186"/>
        <scheme val="minor"/>
      </rPr>
      <t>*</t>
    </r>
  </si>
  <si>
    <r>
      <t>Stovyklos elementų demontavimas ir išvežimas (vienkartinis)</t>
    </r>
    <r>
      <rPr>
        <i/>
        <sz val="11"/>
        <color theme="1"/>
        <rFont val="Calibri"/>
        <family val="2"/>
        <charset val="186"/>
        <scheme val="minor"/>
      </rPr>
      <t>*</t>
    </r>
  </si>
  <si>
    <t>Gyvenamieji konteineriai</t>
  </si>
  <si>
    <t>Darbo (biuro) patalpos</t>
  </si>
  <si>
    <t>Mokymo klasės</t>
  </si>
  <si>
    <t>Dronų remonto dirbtuvės</t>
  </si>
  <si>
    <t>Sanitarinis konteineris (dušai)</t>
  </si>
  <si>
    <t>Sanitarinis konteineris (tualetai)</t>
  </si>
  <si>
    <t>Sandėliavimo konteineris su šildymo sistema</t>
  </si>
  <si>
    <t>Sandėliavimo konteineris</t>
  </si>
  <si>
    <t>Kompiuterinio ryšio tinklai</t>
  </si>
  <si>
    <t>Gaisrinė signalizacija</t>
  </si>
  <si>
    <t>Elektros tinklai</t>
  </si>
  <si>
    <t>Kiti inžineriniai tinklai (asenizacija, įžeminimo ir kt.)</t>
  </si>
  <si>
    <t>Daugiafunkcė treniravimosi erdvė</t>
  </si>
  <si>
    <t>Stovyklos apšvietimas</t>
  </si>
  <si>
    <t>Pėsčiųjų takai</t>
  </si>
  <si>
    <t>Paslaugų apimtis 24 mėn. suma be PVM, Eur</t>
  </si>
  <si>
    <t>Paslaugų apimtis 36 mėn. suma be PVM, Eur</t>
  </si>
  <si>
    <t>Paslaugų apimtis 36 mėn.</t>
  </si>
  <si>
    <r>
      <t>Paslaugų apimtis 24 mėn.</t>
    </r>
    <r>
      <rPr>
        <b/>
        <i/>
        <sz val="11"/>
        <color theme="1"/>
        <rFont val="Calibri"/>
        <family val="2"/>
        <charset val="186"/>
        <scheme val="minor"/>
      </rPr>
      <t>**</t>
    </r>
  </si>
  <si>
    <r>
      <t>Nuomos ir paslaugų apimtis 24 mėn.</t>
    </r>
    <r>
      <rPr>
        <b/>
        <i/>
        <sz val="11"/>
        <color theme="1"/>
        <rFont val="Calibri"/>
        <family val="2"/>
        <charset val="186"/>
        <scheme val="minor"/>
      </rPr>
      <t>**</t>
    </r>
    <r>
      <rPr>
        <b/>
        <sz val="11"/>
        <color theme="1"/>
        <rFont val="Calibri"/>
        <family val="2"/>
        <scheme val="minor"/>
      </rPr>
      <t xml:space="preserve"> suma be PVM, Eur</t>
    </r>
  </si>
  <si>
    <t>Nuomos ir paslaugų apimtis 36 mėn. suma be PVM, Eur</t>
  </si>
  <si>
    <t>** — Nuomos ir paslaugų teikimo trukmė ir apimtys priklauso nuo pirkimo sąlygų 3 priedo „NUOMOS SUTARTIES PROJEKTAS“ 3.3 ir 4.3 papunkčiuose nustatytų Nuomos objekto terminų ir sąlygų vykdymo.</t>
  </si>
  <si>
    <t xml:space="preserve">Lentelės Nr. 1 24 mėn. bendra kaina </t>
  </si>
  <si>
    <t>Lentelės Nr. 2 (nuomos metu teikiamos paslaugos) 24 mėn. kaina</t>
  </si>
  <si>
    <t xml:space="preserve">24 mėn. galutinė pasiūlymo kaina </t>
  </si>
  <si>
    <t>3 lentelė (24 mėn. galutinė pasiūlymo kaina)</t>
  </si>
  <si>
    <t>4 lentelė (36 mėn. galutinė pasiūlymo kaina)</t>
  </si>
  <si>
    <t xml:space="preserve">Lentelės Nr. 1 36 mėn. bendra kaina </t>
  </si>
  <si>
    <t>Lentelės Nr. 2 (nuomos metu teikiamos paslaugos) 36 mėn. kaina</t>
  </si>
  <si>
    <t xml:space="preserve">36 mėn. galutinė pasiūlymo kaina </t>
  </si>
  <si>
    <t>* — Paslaugų apimtis per 24 mėn. už faktiškai suteiktas paslaugas atsiskaitoma kas mėnesį pirkimo sąlygų 3 priedo „NUOMOS SUTARTIES PROJEKTAS“ 4.3 papunktyje nustatyta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</si>
</sst>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01">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2" fontId="2" fillId="6" borderId="23" xfId="0" applyNumberFormat="1" applyFont="1" applyFill="1" applyBorder="1" applyProtection="1">
      <protection locked="0"/>
    </xf>
    <xf numFmtId="2" fontId="2" fillId="4" borderId="23" xfId="0" applyNumberFormat="1" applyFont="1" applyFill="1" applyBorder="1"/>
    <xf numFmtId="2" fontId="3" fillId="4" borderId="23" xfId="0" applyNumberFormat="1" applyFont="1" applyFill="1" applyBorder="1"/>
    <xf numFmtId="0" fontId="2" fillId="2" borderId="0" xfId="0" applyFont="1" applyFill="1"/>
    <xf numFmtId="0" fontId="3" fillId="4" borderId="23" xfId="0" applyFont="1" applyFill="1" applyBorder="1" applyAlignment="1">
      <alignment wrapText="1"/>
    </xf>
    <xf numFmtId="2" fontId="2" fillId="0" borderId="23" xfId="0" applyNumberFormat="1" applyFont="1" applyFill="1" applyBorder="1" applyProtection="1">
      <protection locked="0"/>
    </xf>
    <xf numFmtId="0" fontId="3" fillId="4" borderId="25" xfId="0" applyFont="1" applyFill="1" applyBorder="1"/>
    <xf numFmtId="0" fontId="2" fillId="2" borderId="1" xfId="0" applyFont="1" applyFill="1" applyBorder="1"/>
    <xf numFmtId="0" fontId="3" fillId="4" borderId="24" xfId="0" applyFont="1" applyFill="1" applyBorder="1"/>
    <xf numFmtId="0" fontId="2" fillId="2" borderId="26" xfId="0" applyFont="1" applyFill="1" applyBorder="1"/>
    <xf numFmtId="0" fontId="6" fillId="2" borderId="1" xfId="0" applyFont="1" applyFill="1" applyBorder="1"/>
    <xf numFmtId="0" fontId="2" fillId="2" borderId="26" xfId="0" applyFont="1" applyFill="1" applyBorder="1" applyAlignment="1">
      <alignment wrapText="1"/>
    </xf>
    <xf numFmtId="2" fontId="2" fillId="2" borderId="1" xfId="0" applyNumberFormat="1" applyFont="1" applyFill="1" applyBorder="1"/>
    <xf numFmtId="0" fontId="6" fillId="2" borderId="0" xfId="0" applyFont="1" applyFill="1"/>
    <xf numFmtId="2" fontId="6" fillId="2" borderId="1" xfId="0" applyNumberFormat="1" applyFont="1" applyFill="1" applyBorder="1"/>
    <xf numFmtId="0" fontId="2" fillId="2" borderId="0" xfId="0" applyFont="1" applyFill="1"/>
    <xf numFmtId="0" fontId="2" fillId="2" borderId="0" xfId="0" applyFont="1" applyFill="1"/>
    <xf numFmtId="0" fontId="2" fillId="2" borderId="0" xfId="0" applyFont="1" applyFill="1"/>
    <xf numFmtId="0" fontId="2" fillId="4" borderId="25" xfId="0" applyFont="1" applyFill="1" applyBorder="1"/>
    <xf numFmtId="2" fontId="2" fillId="4" borderId="25" xfId="0" applyNumberFormat="1" applyFont="1" applyFill="1" applyBorder="1"/>
    <xf numFmtId="0" fontId="2" fillId="4" borderId="27" xfId="0" applyFont="1" applyFill="1" applyBorder="1"/>
    <xf numFmtId="2" fontId="2" fillId="4" borderId="27" xfId="0" applyNumberFormat="1" applyFont="1" applyFill="1" applyBorder="1"/>
    <xf numFmtId="0" fontId="1" fillId="4" borderId="27" xfId="0" applyFont="1" applyFill="1" applyBorder="1" applyAlignment="1">
      <alignment wrapText="1"/>
    </xf>
    <xf numFmtId="0" fontId="2" fillId="4" borderId="24" xfId="0" applyFont="1" applyFill="1" applyBorder="1"/>
    <xf numFmtId="0" fontId="2" fillId="4" borderId="1" xfId="0" applyFont="1" applyFill="1" applyBorder="1"/>
    <xf numFmtId="2" fontId="2" fillId="4" borderId="1" xfId="0" applyNumberFormat="1" applyFont="1" applyFill="1" applyBorder="1"/>
    <xf numFmtId="0" fontId="1" fillId="4" borderId="1" xfId="0" applyFont="1" applyFill="1" applyBorder="1" applyAlignment="1">
      <alignment wrapText="1"/>
    </xf>
    <xf numFmtId="0" fontId="3" fillId="4" borderId="0" xfId="0" applyFont="1" applyFill="1" applyBorder="1"/>
    <xf numFmtId="2" fontId="3" fillId="4" borderId="0" xfId="0" applyNumberFormat="1" applyFont="1" applyFill="1" applyBorder="1"/>
    <xf numFmtId="0" fontId="7" fillId="2" borderId="0" xfId="0" applyFont="1" applyFill="1"/>
    <xf numFmtId="0" fontId="2" fillId="2" borderId="0" xfId="0" applyFont="1" applyFill="1"/>
    <xf numFmtId="49" fontId="4" fillId="2" borderId="2" xfId="0" applyNumberFormat="1" applyFont="1" applyFill="1" applyBorder="1" applyAlignment="1">
      <alignment horizontal="left" vertical="center"/>
    </xf>
    <xf numFmtId="0" fontId="0" fillId="0" borderId="22" xfId="0" applyBorder="1"/>
    <xf numFmtId="0" fontId="2" fillId="2" borderId="0" xfId="0" applyFont="1" applyFill="1"/>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2" borderId="1" xfId="0" applyFont="1" applyFill="1" applyBorder="1" applyAlignment="1">
      <alignment vertical="center" wrapText="1"/>
    </xf>
    <xf numFmtId="0" fontId="0" fillId="0" borderId="15" xfId="0" applyBorder="1"/>
    <xf numFmtId="2" fontId="2" fillId="4" borderId="1" xfId="0" applyNumberFormat="1" applyFont="1" applyFill="1" applyBorder="1" applyAlignment="1">
      <alignment horizontal="center"/>
    </xf>
    <xf numFmtId="2" fontId="2" fillId="4" borderId="28" xfId="0" applyNumberFormat="1" applyFont="1" applyFill="1" applyBorder="1" applyAlignment="1">
      <alignment horizontal="center"/>
    </xf>
    <xf numFmtId="2" fontId="2" fillId="4" borderId="29" xfId="0" applyNumberFormat="1" applyFont="1" applyFill="1" applyBorder="1" applyAlignment="1">
      <alignment horizontal="center"/>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0" fillId="0" borderId="23" xfId="0" applyBorder="1" applyProtection="1">
      <protection locked="0"/>
    </xf>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0" xfId="0" applyFont="1" applyFill="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0" fontId="0" fillId="0" borderId="19"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2" borderId="4" xfId="0" applyFont="1" applyFill="1" applyBorder="1" applyAlignment="1">
      <alignment horizontal="center" vertical="center" wrapText="1"/>
    </xf>
    <xf numFmtId="0" fontId="3" fillId="2" borderId="0" xfId="0" applyFont="1" applyFill="1" applyAlignment="1">
      <alignment horizontal="left" wrapText="1"/>
    </xf>
    <xf numFmtId="0" fontId="2" fillId="2" borderId="5"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9"/>
  <sheetViews>
    <sheetView tabSelected="1" workbookViewId="0">
      <selection activeCell="B2" sqref="B2"/>
    </sheetView>
  </sheetViews>
  <sheetFormatPr defaultColWidth="10.69921875" defaultRowHeight="14.4" x14ac:dyDescent="0.3"/>
  <cols>
    <col min="1" max="1" width="9.19921875" style="7" customWidth="1"/>
    <col min="2" max="2" width="55.09765625" style="7" customWidth="1"/>
    <col min="3" max="3" width="19.59765625" style="7" customWidth="1"/>
    <col min="4" max="4" width="19.19921875" style="7" customWidth="1"/>
    <col min="5" max="5" width="18.69921875" style="7" customWidth="1"/>
    <col min="6" max="6" width="20.09765625" style="7" customWidth="1"/>
    <col min="7" max="7" width="17.69921875" style="7" customWidth="1"/>
    <col min="8" max="8" width="21.5" style="7" customWidth="1"/>
    <col min="9" max="9" width="20.5" style="7" customWidth="1"/>
    <col min="10" max="10" width="26.5" style="7" customWidth="1"/>
    <col min="11" max="17" width="25" style="7" customWidth="1"/>
    <col min="18" max="18" width="10.69921875" style="7" customWidth="1"/>
    <col min="19" max="16384" width="10.69921875" style="7"/>
  </cols>
  <sheetData>
    <row r="2" spans="1:8" x14ac:dyDescent="0.3">
      <c r="A2" s="12" t="s">
        <v>77</v>
      </c>
      <c r="B2" s="10"/>
    </row>
    <row r="3" spans="1:8" x14ac:dyDescent="0.3">
      <c r="B3" s="1"/>
    </row>
    <row r="4" spans="1:8" x14ac:dyDescent="0.3">
      <c r="A4" s="12" t="s">
        <v>0</v>
      </c>
      <c r="B4" s="10"/>
    </row>
    <row r="5" spans="1:8" x14ac:dyDescent="0.3">
      <c r="A5" s="10"/>
      <c r="B5" s="10"/>
    </row>
    <row r="6" spans="1:8" x14ac:dyDescent="0.3">
      <c r="A6" s="7" t="s">
        <v>1</v>
      </c>
      <c r="B6" s="12" t="s">
        <v>2</v>
      </c>
    </row>
    <row r="7" spans="1:8" x14ac:dyDescent="0.3">
      <c r="B7" s="10"/>
    </row>
    <row r="8" spans="1:8" x14ac:dyDescent="0.3">
      <c r="A8" s="2" t="s">
        <v>3</v>
      </c>
      <c r="B8" s="13"/>
    </row>
    <row r="9" spans="1:8" x14ac:dyDescent="0.3">
      <c r="A9" s="2" t="s">
        <v>4</v>
      </c>
      <c r="B9" s="13"/>
    </row>
    <row r="10" spans="1:8" x14ac:dyDescent="0.3">
      <c r="A10" s="2" t="s">
        <v>5</v>
      </c>
      <c r="B10" s="13"/>
    </row>
    <row r="12" spans="1:8" ht="15.6" x14ac:dyDescent="0.3">
      <c r="A12" s="62" t="s">
        <v>6</v>
      </c>
      <c r="B12" s="63"/>
      <c r="C12" s="58"/>
      <c r="D12" s="58"/>
      <c r="E12" s="58"/>
      <c r="F12" s="58"/>
      <c r="G12" s="58"/>
      <c r="H12" s="59"/>
    </row>
    <row r="13" spans="1:8" ht="16.2" customHeight="1" x14ac:dyDescent="0.3">
      <c r="A13" s="55" t="s">
        <v>7</v>
      </c>
      <c r="B13" s="56"/>
      <c r="C13" s="58"/>
      <c r="D13" s="58"/>
      <c r="E13" s="58"/>
      <c r="F13" s="58"/>
      <c r="G13" s="58"/>
      <c r="H13" s="59"/>
    </row>
    <row r="14" spans="1:8" ht="16.2" customHeight="1" x14ac:dyDescent="0.3">
      <c r="A14" s="55" t="s">
        <v>8</v>
      </c>
      <c r="B14" s="56"/>
      <c r="C14" s="58"/>
      <c r="D14" s="58"/>
      <c r="E14" s="58"/>
      <c r="F14" s="58"/>
      <c r="G14" s="58"/>
      <c r="H14" s="59"/>
    </row>
    <row r="15" spans="1:8" ht="16.2" customHeight="1" x14ac:dyDescent="0.3">
      <c r="A15" s="62" t="s">
        <v>9</v>
      </c>
      <c r="B15" s="63"/>
      <c r="C15" s="58"/>
      <c r="D15" s="58"/>
      <c r="E15" s="58"/>
      <c r="F15" s="58"/>
      <c r="G15" s="58"/>
      <c r="H15" s="59"/>
    </row>
    <row r="16" spans="1:8" ht="63" customHeight="1" x14ac:dyDescent="0.3">
      <c r="A16" s="60" t="s">
        <v>10</v>
      </c>
      <c r="B16" s="56"/>
      <c r="C16" s="58"/>
      <c r="D16" s="58"/>
      <c r="E16" s="58"/>
      <c r="F16" s="58"/>
      <c r="G16" s="58"/>
      <c r="H16" s="59"/>
    </row>
    <row r="17" spans="1:9" ht="16.2" customHeight="1" x14ac:dyDescent="0.3">
      <c r="A17" s="62" t="s">
        <v>11</v>
      </c>
      <c r="B17" s="63"/>
      <c r="C17" s="58"/>
      <c r="D17" s="58"/>
      <c r="E17" s="58"/>
      <c r="F17" s="58"/>
      <c r="G17" s="58"/>
      <c r="H17" s="59"/>
    </row>
    <row r="18" spans="1:9" ht="16.2" customHeight="1" x14ac:dyDescent="0.3">
      <c r="A18" s="62" t="s">
        <v>12</v>
      </c>
      <c r="B18" s="63"/>
      <c r="C18" s="58"/>
      <c r="D18" s="58"/>
      <c r="E18" s="58"/>
      <c r="F18" s="58"/>
      <c r="G18" s="58"/>
      <c r="H18" s="59"/>
    </row>
    <row r="19" spans="1:9" ht="48" customHeight="1" x14ac:dyDescent="0.3">
      <c r="A19" s="62" t="s">
        <v>13</v>
      </c>
      <c r="B19" s="63"/>
      <c r="C19" s="58"/>
      <c r="D19" s="58"/>
      <c r="E19" s="58"/>
      <c r="F19" s="58"/>
      <c r="G19" s="58"/>
      <c r="H19" s="59"/>
    </row>
    <row r="20" spans="1:9" ht="55.2" customHeight="1" x14ac:dyDescent="0.3">
      <c r="A20" s="62" t="s">
        <v>14</v>
      </c>
      <c r="B20" s="63"/>
      <c r="C20" s="58"/>
      <c r="D20" s="58"/>
      <c r="E20" s="58"/>
      <c r="F20" s="58"/>
      <c r="G20" s="58"/>
      <c r="H20" s="59"/>
    </row>
    <row r="21" spans="1:9" ht="70.95" customHeight="1" x14ac:dyDescent="0.3">
      <c r="A21" s="67" t="s">
        <v>15</v>
      </c>
      <c r="B21" s="68"/>
      <c r="C21" s="70"/>
      <c r="D21" s="70"/>
      <c r="E21" s="70"/>
      <c r="F21" s="70"/>
      <c r="G21" s="70"/>
      <c r="H21" s="70"/>
      <c r="I21" s="14"/>
    </row>
    <row r="22" spans="1:9" ht="18" customHeight="1" x14ac:dyDescent="0.3">
      <c r="A22" s="8"/>
      <c r="B22" s="8"/>
      <c r="C22" s="9"/>
      <c r="D22" s="9"/>
      <c r="E22" s="9"/>
      <c r="F22" s="9"/>
      <c r="G22" s="9"/>
      <c r="H22" s="9"/>
    </row>
    <row r="23" spans="1:9" x14ac:dyDescent="0.3">
      <c r="A23" s="61" t="s">
        <v>16</v>
      </c>
      <c r="B23" s="57"/>
      <c r="C23" s="57"/>
      <c r="D23" s="57"/>
      <c r="E23" s="57"/>
      <c r="F23" s="57"/>
      <c r="G23" s="57"/>
      <c r="H23" s="57"/>
    </row>
    <row r="24" spans="1:9" x14ac:dyDescent="0.3">
      <c r="A24" s="57" t="s">
        <v>17</v>
      </c>
      <c r="B24" s="57"/>
      <c r="C24" s="57"/>
      <c r="D24" s="57"/>
      <c r="E24" s="57"/>
      <c r="F24" s="57"/>
      <c r="G24" s="57"/>
      <c r="H24" s="57"/>
    </row>
    <row r="25" spans="1:9" x14ac:dyDescent="0.3">
      <c r="A25" s="57" t="s">
        <v>18</v>
      </c>
      <c r="B25" s="57"/>
      <c r="C25" s="57"/>
      <c r="D25" s="57"/>
      <c r="E25" s="57"/>
      <c r="F25" s="57"/>
      <c r="G25" s="57"/>
      <c r="H25" s="57"/>
    </row>
    <row r="26" spans="1:9" x14ac:dyDescent="0.3">
      <c r="A26" s="57" t="s">
        <v>19</v>
      </c>
      <c r="B26" s="57"/>
      <c r="C26" s="57"/>
      <c r="D26" s="57"/>
      <c r="E26" s="57"/>
      <c r="F26" s="57"/>
      <c r="G26" s="57"/>
      <c r="H26" s="57"/>
    </row>
    <row r="27" spans="1:9" x14ac:dyDescent="0.3">
      <c r="A27" s="57" t="s">
        <v>20</v>
      </c>
      <c r="B27" s="57"/>
      <c r="C27" s="57"/>
      <c r="D27" s="57"/>
      <c r="E27" s="57"/>
      <c r="F27" s="57"/>
      <c r="G27" s="57"/>
      <c r="H27" s="57"/>
    </row>
    <row r="28" spans="1:9" ht="31.95" customHeight="1" x14ac:dyDescent="0.3">
      <c r="A28" s="69" t="s">
        <v>21</v>
      </c>
      <c r="B28" s="57"/>
      <c r="C28" s="57"/>
      <c r="D28" s="57"/>
      <c r="E28" s="57"/>
      <c r="F28" s="57"/>
      <c r="G28" s="57"/>
      <c r="H28" s="57"/>
    </row>
    <row r="29" spans="1:9" x14ac:dyDescent="0.3">
      <c r="A29" s="57" t="s">
        <v>22</v>
      </c>
      <c r="B29" s="57"/>
      <c r="C29" s="57"/>
      <c r="D29" s="57"/>
      <c r="E29" s="57"/>
      <c r="F29" s="57"/>
      <c r="G29" s="57"/>
      <c r="H29" s="57"/>
    </row>
    <row r="30" spans="1:9" x14ac:dyDescent="0.3">
      <c r="A30" s="14" t="s">
        <v>23</v>
      </c>
      <c r="C30" s="39"/>
      <c r="D30" s="39"/>
      <c r="E30" s="15"/>
    </row>
    <row r="31" spans="1:9" x14ac:dyDescent="0.3">
      <c r="A31" s="14" t="s">
        <v>24</v>
      </c>
    </row>
    <row r="33" spans="1:7" s="27" customFormat="1" x14ac:dyDescent="0.3">
      <c r="A33" s="12" t="s">
        <v>25</v>
      </c>
    </row>
    <row r="34" spans="1:7" s="27" customFormat="1" x14ac:dyDescent="0.3">
      <c r="A34" s="12" t="s">
        <v>85</v>
      </c>
    </row>
    <row r="35" spans="1:7" s="27" customFormat="1" ht="43.2" x14ac:dyDescent="0.3">
      <c r="A35" s="16" t="s">
        <v>26</v>
      </c>
      <c r="B35" s="16" t="s">
        <v>27</v>
      </c>
      <c r="C35" s="16" t="s">
        <v>28</v>
      </c>
      <c r="D35" s="28" t="s">
        <v>80</v>
      </c>
      <c r="E35" s="28" t="s">
        <v>76</v>
      </c>
      <c r="F35" s="28" t="s">
        <v>108</v>
      </c>
      <c r="G35" s="28" t="s">
        <v>109</v>
      </c>
    </row>
    <row r="36" spans="1:7" s="40" customFormat="1" x14ac:dyDescent="0.3">
      <c r="A36" s="17" t="s">
        <v>29</v>
      </c>
      <c r="B36" s="17" t="s">
        <v>89</v>
      </c>
      <c r="C36" s="17" t="s">
        <v>81</v>
      </c>
      <c r="D36" s="17">
        <v>50</v>
      </c>
      <c r="E36" s="24"/>
      <c r="F36" s="25">
        <f>$D36*$E36*24</f>
        <v>0</v>
      </c>
      <c r="G36" s="25">
        <f>$D36*$E36*36</f>
        <v>0</v>
      </c>
    </row>
    <row r="37" spans="1:7" s="27" customFormat="1" x14ac:dyDescent="0.3">
      <c r="A37" s="17" t="s">
        <v>30</v>
      </c>
      <c r="B37" s="17" t="s">
        <v>90</v>
      </c>
      <c r="C37" s="17" t="s">
        <v>82</v>
      </c>
      <c r="D37" s="17">
        <v>50</v>
      </c>
      <c r="E37" s="24"/>
      <c r="F37" s="25">
        <f t="shared" ref="F37:F52" si="0">$D37*$E37*24</f>
        <v>0</v>
      </c>
      <c r="G37" s="25">
        <f t="shared" ref="G37:G50" si="1">$D37*$E37*36</f>
        <v>0</v>
      </c>
    </row>
    <row r="38" spans="1:7" s="27" customFormat="1" x14ac:dyDescent="0.3">
      <c r="A38" s="17" t="s">
        <v>31</v>
      </c>
      <c r="B38" s="17" t="s">
        <v>91</v>
      </c>
      <c r="C38" s="17" t="s">
        <v>81</v>
      </c>
      <c r="D38" s="17">
        <v>2</v>
      </c>
      <c r="E38" s="24"/>
      <c r="F38" s="25">
        <f t="shared" si="0"/>
        <v>0</v>
      </c>
      <c r="G38" s="25">
        <f t="shared" si="1"/>
        <v>0</v>
      </c>
    </row>
    <row r="39" spans="1:7" s="27" customFormat="1" x14ac:dyDescent="0.3">
      <c r="A39" s="17" t="s">
        <v>32</v>
      </c>
      <c r="B39" s="17" t="s">
        <v>92</v>
      </c>
      <c r="C39" s="17" t="s">
        <v>81</v>
      </c>
      <c r="D39" s="17">
        <v>1</v>
      </c>
      <c r="E39" s="24"/>
      <c r="F39" s="25">
        <f t="shared" si="0"/>
        <v>0</v>
      </c>
      <c r="G39" s="25">
        <f t="shared" si="1"/>
        <v>0</v>
      </c>
    </row>
    <row r="40" spans="1:7" s="27" customFormat="1" x14ac:dyDescent="0.3">
      <c r="A40" s="17" t="s">
        <v>33</v>
      </c>
      <c r="B40" s="17" t="s">
        <v>93</v>
      </c>
      <c r="C40" s="17" t="s">
        <v>81</v>
      </c>
      <c r="D40" s="17">
        <v>4</v>
      </c>
      <c r="E40" s="24"/>
      <c r="F40" s="25">
        <f t="shared" si="0"/>
        <v>0</v>
      </c>
      <c r="G40" s="25">
        <f t="shared" si="1"/>
        <v>0</v>
      </c>
    </row>
    <row r="41" spans="1:7" s="27" customFormat="1" x14ac:dyDescent="0.3">
      <c r="A41" s="17" t="s">
        <v>34</v>
      </c>
      <c r="B41" s="17" t="s">
        <v>94</v>
      </c>
      <c r="C41" s="17" t="s">
        <v>81</v>
      </c>
      <c r="D41" s="17">
        <v>6</v>
      </c>
      <c r="E41" s="24"/>
      <c r="F41" s="25">
        <f t="shared" si="0"/>
        <v>0</v>
      </c>
      <c r="G41" s="25">
        <f t="shared" si="1"/>
        <v>0</v>
      </c>
    </row>
    <row r="42" spans="1:7" s="27" customFormat="1" x14ac:dyDescent="0.3">
      <c r="A42" s="17" t="s">
        <v>35</v>
      </c>
      <c r="B42" s="17" t="s">
        <v>95</v>
      </c>
      <c r="C42" s="17" t="s">
        <v>81</v>
      </c>
      <c r="D42" s="17">
        <v>10</v>
      </c>
      <c r="E42" s="24"/>
      <c r="F42" s="25">
        <f t="shared" si="0"/>
        <v>0</v>
      </c>
      <c r="G42" s="25">
        <f t="shared" si="1"/>
        <v>0</v>
      </c>
    </row>
    <row r="43" spans="1:7" s="27" customFormat="1" x14ac:dyDescent="0.3">
      <c r="A43" s="17" t="s">
        <v>36</v>
      </c>
      <c r="B43" s="17" t="s">
        <v>96</v>
      </c>
      <c r="C43" s="17" t="s">
        <v>81</v>
      </c>
      <c r="D43" s="17">
        <v>5</v>
      </c>
      <c r="E43" s="24"/>
      <c r="F43" s="25">
        <f t="shared" si="0"/>
        <v>0</v>
      </c>
      <c r="G43" s="25">
        <f t="shared" si="1"/>
        <v>0</v>
      </c>
    </row>
    <row r="44" spans="1:7" s="27" customFormat="1" x14ac:dyDescent="0.3">
      <c r="A44" s="17" t="s">
        <v>37</v>
      </c>
      <c r="B44" s="17" t="s">
        <v>97</v>
      </c>
      <c r="C44" s="17" t="s">
        <v>81</v>
      </c>
      <c r="D44" s="17">
        <v>2</v>
      </c>
      <c r="E44" s="24"/>
      <c r="F44" s="25">
        <f t="shared" si="0"/>
        <v>0</v>
      </c>
      <c r="G44" s="25">
        <f t="shared" si="1"/>
        <v>0</v>
      </c>
    </row>
    <row r="45" spans="1:7" s="27" customFormat="1" x14ac:dyDescent="0.3">
      <c r="A45" s="17" t="s">
        <v>38</v>
      </c>
      <c r="B45" s="17" t="s">
        <v>98</v>
      </c>
      <c r="C45" s="17" t="s">
        <v>81</v>
      </c>
      <c r="D45" s="17">
        <v>1</v>
      </c>
      <c r="E45" s="24"/>
      <c r="F45" s="25">
        <f t="shared" si="0"/>
        <v>0</v>
      </c>
      <c r="G45" s="25">
        <f t="shared" si="1"/>
        <v>0</v>
      </c>
    </row>
    <row r="46" spans="1:7" s="27" customFormat="1" x14ac:dyDescent="0.3">
      <c r="A46" s="17" t="s">
        <v>39</v>
      </c>
      <c r="B46" s="17" t="s">
        <v>99</v>
      </c>
      <c r="C46" s="17" t="s">
        <v>81</v>
      </c>
      <c r="D46" s="17">
        <v>1</v>
      </c>
      <c r="E46" s="24"/>
      <c r="F46" s="25">
        <f t="shared" si="0"/>
        <v>0</v>
      </c>
      <c r="G46" s="25">
        <f t="shared" si="1"/>
        <v>0</v>
      </c>
    </row>
    <row r="47" spans="1:7" s="27" customFormat="1" x14ac:dyDescent="0.3">
      <c r="A47" s="17" t="s">
        <v>40</v>
      </c>
      <c r="B47" s="17" t="s">
        <v>100</v>
      </c>
      <c r="C47" s="17" t="s">
        <v>81</v>
      </c>
      <c r="D47" s="17">
        <v>1</v>
      </c>
      <c r="E47" s="24"/>
      <c r="F47" s="25">
        <f t="shared" si="0"/>
        <v>0</v>
      </c>
      <c r="G47" s="25">
        <f t="shared" si="1"/>
        <v>0</v>
      </c>
    </row>
    <row r="48" spans="1:7" s="27" customFormat="1" x14ac:dyDescent="0.3">
      <c r="A48" s="17" t="s">
        <v>41</v>
      </c>
      <c r="B48" s="17" t="s">
        <v>101</v>
      </c>
      <c r="C48" s="17" t="s">
        <v>81</v>
      </c>
      <c r="D48" s="17">
        <v>1</v>
      </c>
      <c r="E48" s="24"/>
      <c r="F48" s="25">
        <f t="shared" si="0"/>
        <v>0</v>
      </c>
      <c r="G48" s="25">
        <f t="shared" si="1"/>
        <v>0</v>
      </c>
    </row>
    <row r="49" spans="1:9" s="27" customFormat="1" x14ac:dyDescent="0.3">
      <c r="A49" s="17" t="s">
        <v>42</v>
      </c>
      <c r="B49" s="42" t="s">
        <v>102</v>
      </c>
      <c r="C49" s="42" t="s">
        <v>81</v>
      </c>
      <c r="D49" s="42">
        <v>1</v>
      </c>
      <c r="E49" s="24"/>
      <c r="F49" s="43">
        <f t="shared" si="0"/>
        <v>0</v>
      </c>
      <c r="G49" s="43">
        <f t="shared" si="1"/>
        <v>0</v>
      </c>
    </row>
    <row r="50" spans="1:9" s="27" customFormat="1" x14ac:dyDescent="0.3">
      <c r="A50" s="47" t="s">
        <v>43</v>
      </c>
      <c r="B50" s="48" t="s">
        <v>103</v>
      </c>
      <c r="C50" s="48" t="s">
        <v>81</v>
      </c>
      <c r="D50" s="48">
        <v>1</v>
      </c>
      <c r="E50" s="24"/>
      <c r="F50" s="49">
        <f t="shared" si="0"/>
        <v>0</v>
      </c>
      <c r="G50" s="49">
        <f t="shared" si="1"/>
        <v>0</v>
      </c>
    </row>
    <row r="51" spans="1:9" s="27" customFormat="1" x14ac:dyDescent="0.3">
      <c r="A51" s="48" t="s">
        <v>44</v>
      </c>
      <c r="B51" s="48" t="s">
        <v>87</v>
      </c>
      <c r="C51" s="49" t="s">
        <v>83</v>
      </c>
      <c r="D51" s="50">
        <v>1</v>
      </c>
      <c r="E51" s="24"/>
      <c r="F51" s="64">
        <f t="shared" si="0"/>
        <v>0</v>
      </c>
      <c r="G51" s="64"/>
    </row>
    <row r="52" spans="1:9" s="40" customFormat="1" x14ac:dyDescent="0.3">
      <c r="A52" s="44" t="s">
        <v>45</v>
      </c>
      <c r="B52" s="44" t="s">
        <v>88</v>
      </c>
      <c r="C52" s="45" t="s">
        <v>83</v>
      </c>
      <c r="D52" s="46">
        <v>1</v>
      </c>
      <c r="E52" s="24"/>
      <c r="F52" s="65">
        <f t="shared" si="0"/>
        <v>0</v>
      </c>
      <c r="G52" s="66"/>
    </row>
    <row r="53" spans="1:9" s="27" customFormat="1" x14ac:dyDescent="0.3">
      <c r="E53" s="16" t="s">
        <v>49</v>
      </c>
      <c r="F53" s="26">
        <f>SUM(F36:F52)</f>
        <v>0</v>
      </c>
      <c r="G53" s="26">
        <f>SUM(G36:G50)+SUM(F51:F52)</f>
        <v>0</v>
      </c>
      <c r="H53" s="14" t="str">
        <f>IF((SUMPRODUCT(--(G36:G50=""))&gt;0), "Neužpildytos visų objektų kainos", "")</f>
        <v/>
      </c>
    </row>
    <row r="54" spans="1:9" s="27" customFormat="1" x14ac:dyDescent="0.3">
      <c r="C54" s="16" t="s">
        <v>50</v>
      </c>
      <c r="D54" s="18"/>
      <c r="E54" s="16" t="s">
        <v>51</v>
      </c>
      <c r="F54" s="26">
        <f>F53*D54/100</f>
        <v>0</v>
      </c>
      <c r="G54" s="26">
        <f>G53*D54/100</f>
        <v>0</v>
      </c>
      <c r="H54" s="14" t="str">
        <f>IF(D54="", "Nurodykite taikomą PVM dydį", "")</f>
        <v>Nurodykite taikomą PVM dydį</v>
      </c>
    </row>
    <row r="55" spans="1:9" s="27" customFormat="1" x14ac:dyDescent="0.3">
      <c r="E55" s="16" t="s">
        <v>52</v>
      </c>
      <c r="F55" s="26">
        <f>IF(ISBLANK(F54), "", ROUND(SUM(F53:F54),2))</f>
        <v>0</v>
      </c>
      <c r="G55" s="26">
        <f>IF(ISBLANK(G54), "", ROUND(SUM(G53:G54),2))</f>
        <v>0</v>
      </c>
    </row>
    <row r="57" spans="1:9" s="27" customFormat="1" x14ac:dyDescent="0.3">
      <c r="A57" s="12" t="s">
        <v>25</v>
      </c>
    </row>
    <row r="58" spans="1:9" s="27" customFormat="1" x14ac:dyDescent="0.3">
      <c r="A58" s="12" t="s">
        <v>86</v>
      </c>
    </row>
    <row r="59" spans="1:9" s="27" customFormat="1" ht="43.2" x14ac:dyDescent="0.3">
      <c r="A59" s="16" t="s">
        <v>26</v>
      </c>
      <c r="B59" s="16" t="s">
        <v>27</v>
      </c>
      <c r="C59" s="16" t="s">
        <v>28</v>
      </c>
      <c r="D59" s="28" t="s">
        <v>107</v>
      </c>
      <c r="E59" s="28" t="s">
        <v>106</v>
      </c>
      <c r="F59" s="28" t="s">
        <v>76</v>
      </c>
      <c r="G59" s="28" t="s">
        <v>104</v>
      </c>
      <c r="H59" s="28" t="s">
        <v>105</v>
      </c>
    </row>
    <row r="60" spans="1:9" s="27" customFormat="1" x14ac:dyDescent="0.3">
      <c r="A60" s="17" t="s">
        <v>45</v>
      </c>
      <c r="B60" s="17" t="s">
        <v>46</v>
      </c>
      <c r="C60" s="17" t="s">
        <v>84</v>
      </c>
      <c r="D60" s="17">
        <v>730</v>
      </c>
      <c r="E60" s="17">
        <v>1095</v>
      </c>
      <c r="F60" s="29"/>
      <c r="G60" s="25">
        <f>F60*D60</f>
        <v>0</v>
      </c>
      <c r="H60" s="25">
        <f>F60*E60</f>
        <v>0</v>
      </c>
    </row>
    <row r="61" spans="1:9" s="27" customFormat="1" x14ac:dyDescent="0.3">
      <c r="A61" s="17" t="s">
        <v>47</v>
      </c>
      <c r="B61" s="17" t="s">
        <v>48</v>
      </c>
      <c r="C61" s="17" t="s">
        <v>84</v>
      </c>
      <c r="D61" s="17">
        <v>730</v>
      </c>
      <c r="E61" s="17">
        <v>1095</v>
      </c>
      <c r="F61" s="24"/>
      <c r="G61" s="25">
        <f>F61*D61</f>
        <v>0</v>
      </c>
      <c r="H61" s="25">
        <f>F61*E61</f>
        <v>0</v>
      </c>
    </row>
    <row r="62" spans="1:9" s="27" customFormat="1" x14ac:dyDescent="0.3">
      <c r="F62" s="16" t="s">
        <v>49</v>
      </c>
      <c r="G62" s="26">
        <f>IF((SUMPRODUCT(--(G60:G61=""))&gt;0), "", ROUND(SUM(G60:G61),2))</f>
        <v>0</v>
      </c>
      <c r="H62" s="26">
        <f>IF((SUMPRODUCT(--(H60:H61=""))&gt;0), "", ROUND(SUM(H60:H61),2))</f>
        <v>0</v>
      </c>
      <c r="I62" s="14" t="str">
        <f>IF((SUMPRODUCT(--(H60:H61=""))&gt;0), "Neužpildytos visų objektų kainos", "")</f>
        <v/>
      </c>
    </row>
    <row r="63" spans="1:9" s="27" customFormat="1" x14ac:dyDescent="0.3">
      <c r="D63" s="16" t="s">
        <v>50</v>
      </c>
      <c r="E63" s="18"/>
      <c r="F63" s="16" t="s">
        <v>51</v>
      </c>
      <c r="G63" s="26">
        <f>G62*E63/100</f>
        <v>0</v>
      </c>
      <c r="H63" s="26">
        <f>H62*E63/100</f>
        <v>0</v>
      </c>
      <c r="I63" s="14" t="str">
        <f>IF(E63="", "Nurodykite taikomą PVM dydį", "")</f>
        <v>Nurodykite taikomą PVM dydį</v>
      </c>
    </row>
    <row r="64" spans="1:9" s="27" customFormat="1" x14ac:dyDescent="0.3">
      <c r="F64" s="16" t="s">
        <v>52</v>
      </c>
      <c r="G64" s="26">
        <f>IF(ISBLANK(G63), "", ROUND(SUM(G62:G63),2))</f>
        <v>0</v>
      </c>
      <c r="H64" s="26">
        <f>IF(ISBLANK(H63), "", ROUND(SUM(H62:H63),2))</f>
        <v>0</v>
      </c>
    </row>
    <row r="65" spans="1:8" s="54" customFormat="1" x14ac:dyDescent="0.3">
      <c r="F65" s="51"/>
      <c r="G65" s="52"/>
      <c r="H65" s="52"/>
    </row>
    <row r="66" spans="1:8" s="54" customFormat="1" x14ac:dyDescent="0.3">
      <c r="B66" s="53" t="s">
        <v>119</v>
      </c>
      <c r="F66" s="51"/>
      <c r="G66" s="52"/>
      <c r="H66" s="52"/>
    </row>
    <row r="67" spans="1:8" s="41" customFormat="1" x14ac:dyDescent="0.3">
      <c r="B67" s="53" t="s">
        <v>110</v>
      </c>
      <c r="F67" s="51"/>
      <c r="G67" s="52"/>
      <c r="H67" s="52"/>
    </row>
    <row r="69" spans="1:8" x14ac:dyDescent="0.3">
      <c r="A69" s="37" t="s">
        <v>114</v>
      </c>
    </row>
    <row r="70" spans="1:8" x14ac:dyDescent="0.3">
      <c r="A70" s="30" t="s">
        <v>26</v>
      </c>
      <c r="B70" s="32" t="s">
        <v>27</v>
      </c>
      <c r="C70" s="34" t="s">
        <v>78</v>
      </c>
      <c r="D70" s="34" t="s">
        <v>79</v>
      </c>
    </row>
    <row r="71" spans="1:8" x14ac:dyDescent="0.3">
      <c r="A71" s="31">
        <v>1</v>
      </c>
      <c r="B71" s="33" t="s">
        <v>111</v>
      </c>
      <c r="C71" s="36">
        <f>F53</f>
        <v>0</v>
      </c>
      <c r="D71" s="36">
        <f>F55</f>
        <v>0</v>
      </c>
    </row>
    <row r="72" spans="1:8" x14ac:dyDescent="0.3">
      <c r="A72" s="31">
        <v>2</v>
      </c>
      <c r="B72" s="35" t="s">
        <v>112</v>
      </c>
      <c r="C72" s="36">
        <f>G62</f>
        <v>0</v>
      </c>
      <c r="D72" s="36">
        <f>G64</f>
        <v>0</v>
      </c>
    </row>
    <row r="73" spans="1:8" x14ac:dyDescent="0.3">
      <c r="B73" s="34" t="s">
        <v>113</v>
      </c>
      <c r="C73" s="38">
        <f>SUM(C71:C72)</f>
        <v>0</v>
      </c>
      <c r="D73" s="38">
        <f>SUM(D71:D72)</f>
        <v>0</v>
      </c>
    </row>
    <row r="75" spans="1:8" x14ac:dyDescent="0.3">
      <c r="A75" s="37" t="s">
        <v>115</v>
      </c>
      <c r="B75" s="27"/>
      <c r="C75" s="27"/>
      <c r="D75" s="27"/>
    </row>
    <row r="76" spans="1:8" x14ac:dyDescent="0.3">
      <c r="A76" s="30" t="s">
        <v>26</v>
      </c>
      <c r="B76" s="32" t="s">
        <v>27</v>
      </c>
      <c r="C76" s="34" t="s">
        <v>78</v>
      </c>
      <c r="D76" s="34" t="s">
        <v>79</v>
      </c>
    </row>
    <row r="77" spans="1:8" x14ac:dyDescent="0.3">
      <c r="A77" s="31">
        <v>1</v>
      </c>
      <c r="B77" s="33" t="s">
        <v>116</v>
      </c>
      <c r="C77" s="36">
        <f>G53</f>
        <v>0</v>
      </c>
      <c r="D77" s="36">
        <f>G55</f>
        <v>0</v>
      </c>
    </row>
    <row r="78" spans="1:8" x14ac:dyDescent="0.3">
      <c r="A78" s="31">
        <v>2</v>
      </c>
      <c r="B78" s="35" t="s">
        <v>117</v>
      </c>
      <c r="C78" s="36">
        <f>H62</f>
        <v>0</v>
      </c>
      <c r="D78" s="36">
        <f>H64</f>
        <v>0</v>
      </c>
    </row>
    <row r="79" spans="1:8" x14ac:dyDescent="0.3">
      <c r="A79" s="27"/>
      <c r="B79" s="34" t="s">
        <v>118</v>
      </c>
      <c r="C79" s="38">
        <f>SUM(C77:C78)</f>
        <v>0</v>
      </c>
      <c r="D79" s="38">
        <f>SUM(D77:D78)</f>
        <v>0</v>
      </c>
    </row>
  </sheetData>
  <sheetProtection algorithmName="SHA-512" hashValue="vks8E95pt0TfmkP2yVW2aqqcXlxYRUlX2YdSiw4CJpDUKkgnjzxUNjLPy3/H4z20odEIGy/9vMOeB/O12TuFAw==" saltValue="I6Cmll/kBv6LPqWExq+FwA==" spinCount="100000" sheet="1" objects="1" scenarios="1"/>
  <mergeCells count="29">
    <mergeCell ref="F51:G51"/>
    <mergeCell ref="F52:G52"/>
    <mergeCell ref="A29:H29"/>
    <mergeCell ref="C14:H14"/>
    <mergeCell ref="A12:B12"/>
    <mergeCell ref="A21:B21"/>
    <mergeCell ref="A28:H28"/>
    <mergeCell ref="C20:H20"/>
    <mergeCell ref="C16:H16"/>
    <mergeCell ref="A14:B14"/>
    <mergeCell ref="A17:B17"/>
    <mergeCell ref="A24:H24"/>
    <mergeCell ref="A20:B20"/>
    <mergeCell ref="A19:B19"/>
    <mergeCell ref="C12:H12"/>
    <mergeCell ref="C21:H21"/>
    <mergeCell ref="A13:B13"/>
    <mergeCell ref="A25:H25"/>
    <mergeCell ref="A27:H27"/>
    <mergeCell ref="A26:H26"/>
    <mergeCell ref="C19:H19"/>
    <mergeCell ref="C13:H13"/>
    <mergeCell ref="C18:H18"/>
    <mergeCell ref="A16:B16"/>
    <mergeCell ref="A23:H23"/>
    <mergeCell ref="C15:H15"/>
    <mergeCell ref="A18:B18"/>
    <mergeCell ref="C17:H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69921875" defaultRowHeight="14.4" x14ac:dyDescent="0.3"/>
  <cols>
    <col min="1" max="1" width="13.69921875" style="7" customWidth="1"/>
    <col min="2" max="2" width="10.69921875" style="7" customWidth="1"/>
    <col min="3" max="16384" width="10.69921875" style="7"/>
  </cols>
  <sheetData>
    <row r="2" spans="1:11" x14ac:dyDescent="0.3">
      <c r="A2" s="97" t="s">
        <v>53</v>
      </c>
      <c r="B2" s="57"/>
      <c r="C2" s="57"/>
      <c r="D2" s="57"/>
      <c r="E2" s="57"/>
      <c r="F2" s="57"/>
      <c r="G2" s="57"/>
      <c r="H2" s="57"/>
      <c r="I2" s="57"/>
      <c r="J2" s="57"/>
      <c r="K2" s="57"/>
    </row>
    <row r="3" spans="1:11" x14ac:dyDescent="0.3">
      <c r="A3" s="57"/>
      <c r="B3" s="57"/>
      <c r="C3" s="57"/>
      <c r="D3" s="57"/>
      <c r="E3" s="57"/>
      <c r="F3" s="57"/>
      <c r="G3" s="57"/>
      <c r="H3" s="57"/>
      <c r="I3" s="57"/>
      <c r="J3" s="57"/>
      <c r="K3" s="57"/>
    </row>
    <row r="4" spans="1:11" ht="16.2" customHeight="1" thickBot="1" x14ac:dyDescent="0.35">
      <c r="A4" s="3"/>
      <c r="B4" s="3"/>
      <c r="C4" s="3"/>
      <c r="D4" s="3"/>
      <c r="E4" s="3"/>
      <c r="F4" s="3"/>
      <c r="G4" s="3"/>
      <c r="H4" s="3"/>
      <c r="I4" s="3"/>
      <c r="J4" s="3"/>
    </row>
    <row r="5" spans="1:11" ht="48" customHeight="1" x14ac:dyDescent="0.3">
      <c r="A5" s="96" t="s">
        <v>54</v>
      </c>
      <c r="B5" s="86"/>
      <c r="C5" s="98" t="s">
        <v>55</v>
      </c>
      <c r="D5" s="85"/>
      <c r="E5" s="86"/>
      <c r="F5" s="98" t="s">
        <v>56</v>
      </c>
      <c r="G5" s="85"/>
      <c r="H5" s="86"/>
      <c r="I5" s="98" t="s">
        <v>57</v>
      </c>
      <c r="J5" s="86"/>
      <c r="K5" s="4" t="s">
        <v>58</v>
      </c>
    </row>
    <row r="6" spans="1:11" ht="49.2" customHeight="1" x14ac:dyDescent="0.3">
      <c r="A6" s="81"/>
      <c r="B6" s="63"/>
      <c r="C6" s="74"/>
      <c r="D6" s="75"/>
      <c r="E6" s="63"/>
      <c r="F6" s="74"/>
      <c r="G6" s="75"/>
      <c r="H6" s="63"/>
      <c r="I6" s="74"/>
      <c r="J6" s="63"/>
      <c r="K6" s="19"/>
    </row>
    <row r="7" spans="1:11" ht="49.2" customHeight="1" x14ac:dyDescent="0.3">
      <c r="A7" s="81"/>
      <c r="B7" s="63"/>
      <c r="C7" s="74"/>
      <c r="D7" s="75"/>
      <c r="E7" s="63"/>
      <c r="F7" s="74"/>
      <c r="G7" s="75"/>
      <c r="H7" s="63"/>
      <c r="I7" s="74"/>
      <c r="J7" s="63"/>
      <c r="K7" s="19"/>
    </row>
    <row r="8" spans="1:11" ht="49.2" customHeight="1" x14ac:dyDescent="0.3">
      <c r="A8" s="81"/>
      <c r="B8" s="63"/>
      <c r="C8" s="74"/>
      <c r="D8" s="75"/>
      <c r="E8" s="63"/>
      <c r="F8" s="74"/>
      <c r="G8" s="75"/>
      <c r="H8" s="63"/>
      <c r="I8" s="74"/>
      <c r="J8" s="63"/>
      <c r="K8" s="19"/>
    </row>
    <row r="9" spans="1:11" ht="49.2" customHeight="1" x14ac:dyDescent="0.3">
      <c r="A9" s="81"/>
      <c r="B9" s="63"/>
      <c r="C9" s="74"/>
      <c r="D9" s="75"/>
      <c r="E9" s="63"/>
      <c r="F9" s="74"/>
      <c r="G9" s="75"/>
      <c r="H9" s="63"/>
      <c r="I9" s="74"/>
      <c r="J9" s="63"/>
      <c r="K9" s="19"/>
    </row>
    <row r="10" spans="1:11" ht="49.2" customHeight="1" x14ac:dyDescent="0.3">
      <c r="A10" s="81"/>
      <c r="B10" s="63"/>
      <c r="C10" s="74"/>
      <c r="D10" s="75"/>
      <c r="E10" s="63"/>
      <c r="F10" s="74"/>
      <c r="G10" s="75"/>
      <c r="H10" s="63"/>
      <c r="I10" s="74"/>
      <c r="J10" s="63"/>
      <c r="K10" s="19"/>
    </row>
    <row r="11" spans="1:11" ht="49.2" customHeight="1" x14ac:dyDescent="0.3">
      <c r="A11" s="81"/>
      <c r="B11" s="63"/>
      <c r="C11" s="74"/>
      <c r="D11" s="75"/>
      <c r="E11" s="63"/>
      <c r="F11" s="74"/>
      <c r="G11" s="75"/>
      <c r="H11" s="63"/>
      <c r="I11" s="74"/>
      <c r="J11" s="63"/>
      <c r="K11" s="19"/>
    </row>
    <row r="12" spans="1:11" ht="49.2" customHeight="1" x14ac:dyDescent="0.3">
      <c r="A12" s="81"/>
      <c r="B12" s="63"/>
      <c r="C12" s="74"/>
      <c r="D12" s="75"/>
      <c r="E12" s="63"/>
      <c r="F12" s="74"/>
      <c r="G12" s="75"/>
      <c r="H12" s="63"/>
      <c r="I12" s="74"/>
      <c r="J12" s="63"/>
      <c r="K12" s="19"/>
    </row>
    <row r="13" spans="1:11" ht="49.2" customHeight="1" x14ac:dyDescent="0.3">
      <c r="A13" s="81"/>
      <c r="B13" s="63"/>
      <c r="C13" s="74"/>
      <c r="D13" s="75"/>
      <c r="E13" s="63"/>
      <c r="F13" s="74"/>
      <c r="G13" s="75"/>
      <c r="H13" s="63"/>
      <c r="I13" s="74"/>
      <c r="J13" s="63"/>
      <c r="K13" s="19"/>
    </row>
    <row r="14" spans="1:11" ht="49.2" customHeight="1" x14ac:dyDescent="0.3">
      <c r="A14" s="81"/>
      <c r="B14" s="63"/>
      <c r="C14" s="74"/>
      <c r="D14" s="75"/>
      <c r="E14" s="63"/>
      <c r="F14" s="74"/>
      <c r="G14" s="75"/>
      <c r="H14" s="63"/>
      <c r="I14" s="74"/>
      <c r="J14" s="63"/>
      <c r="K14" s="19"/>
    </row>
    <row r="15" spans="1:11" ht="48" customHeight="1" thickBot="1" x14ac:dyDescent="0.35">
      <c r="A15" s="79"/>
      <c r="B15" s="80"/>
      <c r="C15" s="88"/>
      <c r="D15" s="89"/>
      <c r="E15" s="80"/>
      <c r="F15" s="88"/>
      <c r="G15" s="89"/>
      <c r="H15" s="80"/>
      <c r="I15" s="88"/>
      <c r="J15" s="80"/>
      <c r="K15" s="20"/>
    </row>
    <row r="16" spans="1:11" ht="19.2" customHeight="1" x14ac:dyDescent="0.3">
      <c r="A16" s="5"/>
      <c r="B16" s="5"/>
      <c r="C16" s="5"/>
      <c r="D16" s="5"/>
      <c r="E16" s="5"/>
      <c r="F16" s="5"/>
      <c r="G16" s="5"/>
      <c r="H16" s="5"/>
      <c r="I16" s="5"/>
      <c r="J16" s="5"/>
      <c r="K16" s="6"/>
    </row>
    <row r="17" spans="1:11" ht="49.2" customHeight="1" x14ac:dyDescent="0.3">
      <c r="A17" s="99" t="s">
        <v>59</v>
      </c>
      <c r="B17" s="57"/>
      <c r="C17" s="57"/>
      <c r="D17" s="57"/>
      <c r="E17" s="57"/>
      <c r="F17" s="57"/>
      <c r="G17" s="57"/>
      <c r="H17" s="57"/>
      <c r="I17" s="57"/>
      <c r="J17" s="57"/>
      <c r="K17" s="57"/>
    </row>
    <row r="18" spans="1:11" ht="16.2" customHeight="1" thickBot="1" x14ac:dyDescent="0.35">
      <c r="A18" s="5"/>
      <c r="B18" s="5"/>
      <c r="C18" s="5"/>
      <c r="D18" s="5"/>
      <c r="E18" s="5"/>
      <c r="F18" s="5"/>
      <c r="G18" s="5"/>
      <c r="H18" s="5"/>
      <c r="I18" s="5"/>
      <c r="J18" s="5"/>
      <c r="K18" s="6"/>
    </row>
    <row r="19" spans="1:11" ht="49.2" customHeight="1" x14ac:dyDescent="0.3">
      <c r="A19" s="96" t="s">
        <v>27</v>
      </c>
      <c r="B19" s="86"/>
      <c r="C19" s="98" t="s">
        <v>55</v>
      </c>
      <c r="D19" s="85"/>
      <c r="E19" s="86"/>
      <c r="F19" s="98" t="s">
        <v>60</v>
      </c>
      <c r="G19" s="85"/>
      <c r="H19" s="86"/>
      <c r="I19" s="77" t="s">
        <v>57</v>
      </c>
      <c r="J19" s="78"/>
      <c r="K19" s="6"/>
    </row>
    <row r="20" spans="1:11" ht="49.2" customHeight="1" x14ac:dyDescent="0.3">
      <c r="A20" s="81"/>
      <c r="B20" s="63"/>
      <c r="C20" s="74"/>
      <c r="D20" s="75"/>
      <c r="E20" s="63"/>
      <c r="F20" s="74"/>
      <c r="G20" s="75"/>
      <c r="H20" s="63"/>
      <c r="I20" s="71"/>
      <c r="J20" s="72"/>
      <c r="K20" s="6"/>
    </row>
    <row r="21" spans="1:11" ht="49.2" customHeight="1" x14ac:dyDescent="0.3">
      <c r="A21" s="81"/>
      <c r="B21" s="63"/>
      <c r="C21" s="74"/>
      <c r="D21" s="75"/>
      <c r="E21" s="63"/>
      <c r="F21" s="74"/>
      <c r="G21" s="75"/>
      <c r="H21" s="63"/>
      <c r="I21" s="71"/>
      <c r="J21" s="72"/>
      <c r="K21" s="6"/>
    </row>
    <row r="22" spans="1:11" ht="49.2" customHeight="1" x14ac:dyDescent="0.3">
      <c r="A22" s="81"/>
      <c r="B22" s="63"/>
      <c r="C22" s="74"/>
      <c r="D22" s="75"/>
      <c r="E22" s="63"/>
      <c r="F22" s="74"/>
      <c r="G22" s="75"/>
      <c r="H22" s="63"/>
      <c r="I22" s="71"/>
      <c r="J22" s="72"/>
      <c r="K22" s="6"/>
    </row>
    <row r="23" spans="1:11" ht="49.2" customHeight="1" x14ac:dyDescent="0.3">
      <c r="A23" s="81"/>
      <c r="B23" s="63"/>
      <c r="C23" s="74"/>
      <c r="D23" s="75"/>
      <c r="E23" s="63"/>
      <c r="F23" s="74"/>
      <c r="G23" s="75"/>
      <c r="H23" s="63"/>
      <c r="I23" s="71"/>
      <c r="J23" s="72"/>
      <c r="K23" s="6"/>
    </row>
    <row r="24" spans="1:11" ht="49.2" customHeight="1" x14ac:dyDescent="0.3">
      <c r="A24" s="81"/>
      <c r="B24" s="63"/>
      <c r="C24" s="74"/>
      <c r="D24" s="75"/>
      <c r="E24" s="63"/>
      <c r="F24" s="74"/>
      <c r="G24" s="75"/>
      <c r="H24" s="63"/>
      <c r="I24" s="71"/>
      <c r="J24" s="72"/>
      <c r="K24" s="6"/>
    </row>
    <row r="25" spans="1:11" ht="49.2" customHeight="1" x14ac:dyDescent="0.3">
      <c r="A25" s="81"/>
      <c r="B25" s="63"/>
      <c r="C25" s="74"/>
      <c r="D25" s="75"/>
      <c r="E25" s="63"/>
      <c r="F25" s="74"/>
      <c r="G25" s="75"/>
      <c r="H25" s="63"/>
      <c r="I25" s="71"/>
      <c r="J25" s="72"/>
      <c r="K25" s="6"/>
    </row>
    <row r="26" spans="1:11" ht="49.2" customHeight="1" x14ac:dyDescent="0.3">
      <c r="A26" s="81"/>
      <c r="B26" s="63"/>
      <c r="C26" s="74"/>
      <c r="D26" s="75"/>
      <c r="E26" s="63"/>
      <c r="F26" s="74"/>
      <c r="G26" s="75"/>
      <c r="H26" s="63"/>
      <c r="I26" s="71"/>
      <c r="J26" s="72"/>
      <c r="K26" s="6"/>
    </row>
    <row r="27" spans="1:11" ht="49.2" customHeight="1" x14ac:dyDescent="0.3">
      <c r="A27" s="81"/>
      <c r="B27" s="63"/>
      <c r="C27" s="74"/>
      <c r="D27" s="75"/>
      <c r="E27" s="63"/>
      <c r="F27" s="74"/>
      <c r="G27" s="75"/>
      <c r="H27" s="63"/>
      <c r="I27" s="71"/>
      <c r="J27" s="72"/>
      <c r="K27" s="6"/>
    </row>
    <row r="28" spans="1:11" ht="49.2" customHeight="1" x14ac:dyDescent="0.3">
      <c r="A28" s="81"/>
      <c r="B28" s="63"/>
      <c r="C28" s="74"/>
      <c r="D28" s="75"/>
      <c r="E28" s="63"/>
      <c r="F28" s="74"/>
      <c r="G28" s="75"/>
      <c r="H28" s="63"/>
      <c r="I28" s="71"/>
      <c r="J28" s="72"/>
      <c r="K28" s="6"/>
    </row>
    <row r="29" spans="1:11" ht="49.2" customHeight="1" x14ac:dyDescent="0.3">
      <c r="A29" s="81"/>
      <c r="B29" s="63"/>
      <c r="C29" s="74"/>
      <c r="D29" s="75"/>
      <c r="E29" s="63"/>
      <c r="F29" s="74"/>
      <c r="G29" s="75"/>
      <c r="H29" s="63"/>
      <c r="I29" s="71"/>
      <c r="J29" s="72"/>
      <c r="K29" s="6"/>
    </row>
    <row r="31" spans="1:11" ht="33" customHeight="1" x14ac:dyDescent="0.3">
      <c r="A31" s="90"/>
      <c r="B31" s="57"/>
      <c r="C31" s="57"/>
      <c r="D31" s="57"/>
      <c r="E31" s="57"/>
      <c r="F31" s="57"/>
      <c r="G31" s="57"/>
      <c r="H31" s="57"/>
      <c r="I31" s="57"/>
      <c r="J31" s="57"/>
    </row>
    <row r="33" spans="1:10" ht="16.2" customHeight="1" x14ac:dyDescent="0.3">
      <c r="A33" s="100" t="s">
        <v>61</v>
      </c>
      <c r="B33" s="57"/>
      <c r="C33" s="57"/>
      <c r="D33" s="57"/>
      <c r="E33" s="57"/>
      <c r="F33" s="57"/>
      <c r="G33" s="57"/>
      <c r="H33" s="57"/>
      <c r="I33" s="57"/>
      <c r="J33" s="57"/>
    </row>
    <row r="34" spans="1:10" ht="16.2" customHeight="1" thickBot="1" x14ac:dyDescent="0.35"/>
    <row r="35" spans="1:10" ht="16.2" customHeight="1" x14ac:dyDescent="0.3">
      <c r="A35" s="11" t="s">
        <v>26</v>
      </c>
      <c r="B35" s="84" t="s">
        <v>62</v>
      </c>
      <c r="C35" s="85"/>
      <c r="D35" s="85"/>
      <c r="E35" s="85"/>
      <c r="F35" s="85"/>
      <c r="G35" s="86"/>
      <c r="H35" s="87" t="s">
        <v>63</v>
      </c>
      <c r="I35" s="85"/>
      <c r="J35" s="78"/>
    </row>
    <row r="36" spans="1:10" ht="48" customHeight="1" x14ac:dyDescent="0.3">
      <c r="A36" s="21" t="s">
        <v>64</v>
      </c>
      <c r="B36" s="76" t="s">
        <v>65</v>
      </c>
      <c r="C36" s="75"/>
      <c r="D36" s="75"/>
      <c r="E36" s="75"/>
      <c r="F36" s="75"/>
      <c r="G36" s="63"/>
      <c r="H36" s="82"/>
      <c r="I36" s="75"/>
      <c r="J36" s="72"/>
    </row>
    <row r="37" spans="1:10" ht="48" customHeight="1" x14ac:dyDescent="0.3">
      <c r="A37" s="21" t="s">
        <v>66</v>
      </c>
      <c r="B37" s="76" t="s">
        <v>67</v>
      </c>
      <c r="C37" s="75"/>
      <c r="D37" s="75"/>
      <c r="E37" s="75"/>
      <c r="F37" s="75"/>
      <c r="G37" s="63"/>
      <c r="H37" s="82"/>
      <c r="I37" s="75"/>
      <c r="J37" s="72"/>
    </row>
    <row r="38" spans="1:10" ht="48" customHeight="1" x14ac:dyDescent="0.3">
      <c r="A38" s="21" t="s">
        <v>68</v>
      </c>
      <c r="B38" s="76" t="s">
        <v>69</v>
      </c>
      <c r="C38" s="75"/>
      <c r="D38" s="75"/>
      <c r="E38" s="75"/>
      <c r="F38" s="75"/>
      <c r="G38" s="63"/>
      <c r="H38" s="82"/>
      <c r="I38" s="75"/>
      <c r="J38" s="72"/>
    </row>
    <row r="39" spans="1:10" ht="48" customHeight="1" x14ac:dyDescent="0.3">
      <c r="A39" s="21" t="s">
        <v>70</v>
      </c>
      <c r="B39" s="76" t="s">
        <v>71</v>
      </c>
      <c r="C39" s="75"/>
      <c r="D39" s="75"/>
      <c r="E39" s="75"/>
      <c r="F39" s="75"/>
      <c r="G39" s="63"/>
      <c r="H39" s="82"/>
      <c r="I39" s="75"/>
      <c r="J39" s="72"/>
    </row>
    <row r="40" spans="1:10" ht="48" customHeight="1" x14ac:dyDescent="0.3">
      <c r="A40" s="22"/>
      <c r="B40" s="83"/>
      <c r="C40" s="75"/>
      <c r="D40" s="75"/>
      <c r="E40" s="75"/>
      <c r="F40" s="75"/>
      <c r="G40" s="63"/>
      <c r="H40" s="82"/>
      <c r="I40" s="75"/>
      <c r="J40" s="72"/>
    </row>
    <row r="41" spans="1:10" ht="48" customHeight="1" x14ac:dyDescent="0.3">
      <c r="A41" s="22"/>
      <c r="B41" s="83"/>
      <c r="C41" s="75"/>
      <c r="D41" s="75"/>
      <c r="E41" s="75"/>
      <c r="F41" s="75"/>
      <c r="G41" s="63"/>
      <c r="H41" s="82"/>
      <c r="I41" s="75"/>
      <c r="J41" s="72"/>
    </row>
    <row r="42" spans="1:10" ht="48" customHeight="1" x14ac:dyDescent="0.3">
      <c r="A42" s="22"/>
      <c r="B42" s="83"/>
      <c r="C42" s="75"/>
      <c r="D42" s="75"/>
      <c r="E42" s="75"/>
      <c r="F42" s="75"/>
      <c r="G42" s="63"/>
      <c r="H42" s="82"/>
      <c r="I42" s="75"/>
      <c r="J42" s="72"/>
    </row>
    <row r="43" spans="1:10" ht="48" customHeight="1" x14ac:dyDescent="0.3">
      <c r="A43" s="22"/>
      <c r="B43" s="83"/>
      <c r="C43" s="75"/>
      <c r="D43" s="75"/>
      <c r="E43" s="75"/>
      <c r="F43" s="75"/>
      <c r="G43" s="63"/>
      <c r="H43" s="82"/>
      <c r="I43" s="75"/>
      <c r="J43" s="72"/>
    </row>
    <row r="44" spans="1:10" ht="48" customHeight="1" x14ac:dyDescent="0.3">
      <c r="A44" s="22"/>
      <c r="B44" s="83"/>
      <c r="C44" s="75"/>
      <c r="D44" s="75"/>
      <c r="E44" s="75"/>
      <c r="F44" s="75"/>
      <c r="G44" s="63"/>
      <c r="H44" s="82"/>
      <c r="I44" s="75"/>
      <c r="J44" s="72"/>
    </row>
    <row r="45" spans="1:10" ht="48" customHeight="1" x14ac:dyDescent="0.3">
      <c r="A45" s="22"/>
      <c r="B45" s="83"/>
      <c r="C45" s="75"/>
      <c r="D45" s="75"/>
      <c r="E45" s="75"/>
      <c r="F45" s="75"/>
      <c r="G45" s="63"/>
      <c r="H45" s="82"/>
      <c r="I45" s="75"/>
      <c r="J45" s="72"/>
    </row>
    <row r="46" spans="1:10" ht="49.2" customHeight="1" thickBot="1" x14ac:dyDescent="0.35">
      <c r="A46" s="23"/>
      <c r="B46" s="91"/>
      <c r="C46" s="89"/>
      <c r="D46" s="89"/>
      <c r="E46" s="89"/>
      <c r="F46" s="89"/>
      <c r="G46" s="80"/>
      <c r="H46" s="92"/>
      <c r="I46" s="93"/>
      <c r="J46" s="94"/>
    </row>
    <row r="48" spans="1:10" ht="102" customHeight="1" x14ac:dyDescent="0.3">
      <c r="A48" s="90" t="s">
        <v>72</v>
      </c>
      <c r="B48" s="57"/>
      <c r="C48" s="57"/>
      <c r="D48" s="57"/>
      <c r="E48" s="57"/>
      <c r="F48" s="57"/>
      <c r="G48" s="57"/>
      <c r="H48" s="57"/>
      <c r="I48" s="57"/>
      <c r="J48" s="57"/>
    </row>
    <row r="51" spans="1:10" x14ac:dyDescent="0.3">
      <c r="A51" s="95" t="s">
        <v>73</v>
      </c>
      <c r="B51" s="57"/>
      <c r="C51" s="57"/>
      <c r="D51" s="57"/>
      <c r="E51" s="73"/>
      <c r="F51" s="57"/>
      <c r="G51" s="57"/>
      <c r="H51" s="57"/>
      <c r="I51" s="57"/>
      <c r="J51" s="57"/>
    </row>
    <row r="53" spans="1:10" x14ac:dyDescent="0.3">
      <c r="A53" s="95" t="s">
        <v>74</v>
      </c>
      <c r="B53" s="57"/>
      <c r="C53" s="57"/>
      <c r="D53" s="57"/>
      <c r="E53" s="73"/>
      <c r="F53" s="57"/>
      <c r="G53" s="57"/>
      <c r="H53" s="57"/>
      <c r="I53" s="57"/>
      <c r="J53" s="57"/>
    </row>
    <row r="100" spans="1:1" ht="15.6" x14ac:dyDescent="0.3">
      <c r="A100" t="s">
        <v>75</v>
      </c>
    </row>
  </sheetData>
  <sheetProtection sheet="1"/>
  <mergeCells count="121">
    <mergeCell ref="A10:B10"/>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Laurynas Benediktavičius</cp:lastModifiedBy>
  <dcterms:created xsi:type="dcterms:W3CDTF">2023-04-04T12:16:45Z</dcterms:created>
  <dcterms:modified xsi:type="dcterms:W3CDTF">2025-02-21T13:05:17Z</dcterms:modified>
</cp:coreProperties>
</file>