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https://d.docs.live.net/a189373c848af87f/Santa darbas/Projektai/VU/TRACEGET projektas/3. 2025 m./Giancarlo/"/>
    </mc:Choice>
  </mc:AlternateContent>
  <xr:revisionPtr revIDLastSave="995" documentId="13_ncr:1_{30A41250-2BA1-471B-9C51-8EDDAE74D444}" xr6:coauthVersionLast="47" xr6:coauthVersionMax="47" xr10:uidLastSave="{7636BDFF-58DA-7146-8D27-F3A0C0C6AB34}"/>
  <bookViews>
    <workbookView xWindow="34400" yWindow="500" windowWidth="34400" windowHeight="26600" activeTab="8" xr2:uid="{5483DBAB-F8D9-4D07-8840-AC47F9C153B4}"/>
  </bookViews>
  <sheets>
    <sheet name="Pasiūlymas" sheetId="1" r:id="rId1"/>
    <sheet name="Subtiekėjai ir priedai" sheetId="2" r:id="rId2"/>
    <sheet name="Specialieji reikalavimai" sheetId="9" r:id="rId3"/>
    <sheet name="TS1" sheetId="3" r:id="rId4"/>
    <sheet name="TS2" sheetId="14" r:id="rId5"/>
    <sheet name="TS3" sheetId="18" r:id="rId6"/>
    <sheet name="TS4" sheetId="21" r:id="rId7"/>
    <sheet name="TS5" sheetId="23" r:id="rId8"/>
    <sheet name="TS7" sheetId="25"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5"/>
  <c r="D28" i="25" l="1"/>
  <c r="D29" i="25" l="1"/>
  <c r="D30" i="25" s="1"/>
  <c r="A2" i="23"/>
  <c r="D27" i="23" l="1"/>
  <c r="D28" i="23" l="1"/>
  <c r="D29" i="23" s="1"/>
  <c r="A2" i="21"/>
  <c r="D27" i="21" l="1"/>
  <c r="D28" i="21" l="1"/>
  <c r="D29" i="21" s="1"/>
  <c r="A2" i="18"/>
  <c r="D27" i="18"/>
  <c r="D28" i="18" s="1"/>
  <c r="D29" i="18" s="1"/>
  <c r="A2" i="14" l="1"/>
  <c r="D39" i="14"/>
  <c r="D40" i="14" l="1"/>
  <c r="D41" i="14" s="1"/>
  <c r="D26" i="3" l="1"/>
  <c r="D27" i="3" s="1"/>
  <c r="D28" i="3" s="1"/>
</calcChain>
</file>

<file path=xl/sharedStrings.xml><?xml version="1.0" encoding="utf-8"?>
<sst xmlns="http://schemas.openxmlformats.org/spreadsheetml/2006/main" count="440" uniqueCount="272">
  <si>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</si>
  <si>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</si>
  <si>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</si>
  <si>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</si>
  <si>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</si>
  <si>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</si>
  <si>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</si>
  <si>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</si>
  <si>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</si>
  <si>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</si>
  <si>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</si>
  <si>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</si>
  <si>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</si>
  <si>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</si>
  <si>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</si>
  <si>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</si>
  <si>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</si>
  <si>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</si>
  <si>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</si>
  <si>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</si>
  <si>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</si>
  <si>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</si>
  <si>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</si>
  <si>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</si>
  <si>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</si>
  <si>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</si>
  <si>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</si>
  <si>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</si>
  <si>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</si>
  <si>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</si>
  <si>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</si>
  <si>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</si>
  <si>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</si>
  <si>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</si>
  <si>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</si>
  <si>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</si>
  <si>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</si>
  <si>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</si>
  <si>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</si>
  <si>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</si>
  <si>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</si>
  <si>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</si>
  <si>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</si>
  <si>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</si>
  <si>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</si>
  <si>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</si>
  <si>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</si>
  <si>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</si>
  <si>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</si>
  <si>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</si>
  <si>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</si>
  <si>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</si>
  <si>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</si>
  <si>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</si>
  <si>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</si>
  <si>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</si>
  <si>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</si>
  <si>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</si>
  <si>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</si>
  <si>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</si>
  <si>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</si>
  <si>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</si>
  <si>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</si>
  <si>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</si>
  <si>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</si>
  <si>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</si>
  <si>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</si>
  <si>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</si>
  <si>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</si>
  <si>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</si>
  <si>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</si>
  <si>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</si>
  <si>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</si>
  <si>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Paskirtis</t>
  </si>
  <si>
    <t>1</t>
  </si>
  <si>
    <t>2</t>
  </si>
  <si>
    <t>3</t>
  </si>
  <si>
    <t>4</t>
  </si>
  <si>
    <t>5</t>
  </si>
  <si>
    <t>6</t>
  </si>
  <si>
    <t>7</t>
  </si>
  <si>
    <t>8</t>
  </si>
  <si>
    <t>9</t>
  </si>
  <si>
    <t>10</t>
  </si>
  <si>
    <t>11</t>
  </si>
  <si>
    <t>12</t>
  </si>
  <si>
    <t>13</t>
  </si>
  <si>
    <t>14</t>
  </si>
  <si>
    <t>15</t>
  </si>
  <si>
    <t>16</t>
  </si>
  <si>
    <t>17</t>
  </si>
  <si>
    <t>18</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</si>
  <si>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</si>
  <si>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</si>
  <si>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</si>
  <si>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</si>
  <si>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Programinė įranga</t>
  </si>
  <si>
    <t>10.</t>
  </si>
  <si>
    <t>Prekių maitinimo šaltinis turi atitikti Lietuvoje naudojamus elektros tinklo standartus.</t>
  </si>
  <si>
    <t>Būtina</t>
  </si>
  <si>
    <t>Suderinamumas</t>
  </si>
  <si>
    <t xml:space="preserve"> VšĮ Vilniaus universitetas</t>
  </si>
  <si>
    <t>BENDRIEJI REIKALAVIMAI:</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</si>
  <si>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</si>
  <si>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</si>
  <si>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24 mėn. (garantinio aptarnavimo laikas pradedamas skaičiuoti nuo perdavimo-priėmimo akto pasirašymo datos),</t>
  </si>
  <si>
    <t>1. Naudojimo instrukcija lietuvių arba anglų kalba,</t>
  </si>
  <si>
    <t>Personalo mokymai (po apmokymų pateikti apmokymų aktą / sertifikatą arba kitą mokymų faktą įrodantį dokumentą):</t>
  </si>
  <si>
    <t xml:space="preserve">1. Mokymai ≥ 3 darbuotojams. Mokymų trukmė ne mažiau 20 akad. val. </t>
  </si>
  <si>
    <t>Prietaisas skirtas automatiniam DNR dydžio pasirinkimui ir fragmentacijai</t>
  </si>
  <si>
    <t>Formatas</t>
  </si>
  <si>
    <t xml:space="preserve">Būtinas pulsuojančio lauko </t>
  </si>
  <si>
    <t>Maksimalus DNR kiekis</t>
  </si>
  <si>
    <t>Maksimalus mėginių skaičius</t>
  </si>
  <si>
    <t>Ne mažesnis nei 5 mėginiai</t>
  </si>
  <si>
    <t>Fragmentų dydžio parinkimas</t>
  </si>
  <si>
    <t>Ne siauresniame intervale nei nuo 100 bp iki 50 kb</t>
  </si>
  <si>
    <t>Tikslumas</t>
  </si>
  <si>
    <t>Ne mažesnis nei 93%</t>
  </si>
  <si>
    <t>Atsikartojamumas</t>
  </si>
  <si>
    <t>Ne mažesnis nei 92%</t>
  </si>
  <si>
    <t>Susigrąžinimas</t>
  </si>
  <si>
    <t>Ne siauresniame intervale nei nuo 50 iki 80%</t>
  </si>
  <si>
    <t>Veikimo laikas</t>
  </si>
  <si>
    <t>Ne siaurensiame intervale nei nuo 50 iki 90 min.</t>
  </si>
  <si>
    <t>Dydžio filtravimas ne mažiau kaip</t>
  </si>
  <si>
    <t>1. Aukšto pralaidumo dydžio filtravimas,</t>
  </si>
  <si>
    <t>2. Žemo pralaidumo dydžio filtravimas.</t>
  </si>
  <si>
    <t xml:space="preserve">Ne mažiau kaip 5 µg </t>
  </si>
  <si>
    <t>Sistema skirta darbui su ne mažiau nei žemiau išvardintais taikymais</t>
  </si>
  <si>
    <t>1. ddRAD-seq,</t>
  </si>
  <si>
    <t>2. RNA-seq,</t>
  </si>
  <si>
    <t>3. ATAC-seq,</t>
  </si>
  <si>
    <t>4. ChIP-seq,</t>
  </si>
  <si>
    <t>5. cfDNA-seq.</t>
  </si>
  <si>
    <t>Sistemos paskirtis</t>
  </si>
  <si>
    <t>Technologija</t>
  </si>
  <si>
    <t>Turi būti taikoma mikroskysčių technologija, kai ląstelių ar ląstelių branduolių suspensija išfrakcionuojama į pavienių ląstelių (ar branduolių) emulsiją. Kiekviena atskira ląstelė (ar branduolys) įkapsuliuojama vandeninės fazės mikrolašeliuose kartu su unikaliais oligonukleotidiniais barkodais, kurie patekę į aliejinę fazę formuoja emulsiją. Idealiomis sąlygomis kiekvieno mikrolašelio viduje yra: viena ląstelė, tam mikrolašeliui unikalūs oligonukleotidiniai barkodai, atvirkštinės transkripcijos reakcijai skirti reagentai.</t>
  </si>
  <si>
    <t>Frakcionavimas</t>
  </si>
  <si>
    <t>Frakcionavimo reakcijoms turi būti skirti vienkartiniai gamintojo lustai. Lustuose esančiais mikrokanalais turi būti pumpuojami mėginiai, oligleotidiniai barkodai ir reagentai, pagal konkrečių tyrimų protokolus. Atskiros reakcijos mikrokanalai turi būti uždari ir nesijungti su kitai reakcijai skirtais mikrokanalais, kad būtų išvengta mėginių tarpusavio tarša.</t>
  </si>
  <si>
    <t>Lusto savybės</t>
  </si>
  <si>
    <t>Mėginių skaičius</t>
  </si>
  <si>
    <t>Reakcijų trukmė</t>
  </si>
  <si>
    <t>Ne ilgiau nei per 20 min.</t>
  </si>
  <si>
    <t>Mėginiai</t>
  </si>
  <si>
    <t>Ląstelių/branduolių dydis</t>
  </si>
  <si>
    <t>Frakcionavimui turi būti gamintojo ištestuotas ir tinkamas ne mažesnis nei 30 μm ląstelių ir branduolių diametras. Neturi būti minimalaus diametro limito.</t>
  </si>
  <si>
    <t>Dublių skaičius</t>
  </si>
  <si>
    <t>Frakcionavimo efektyvumas</t>
  </si>
  <si>
    <t>Barkodavimo galimybės</t>
  </si>
  <si>
    <t>Įranga turi būti pritaikyta pirminei duomenų analizei po sekoskaitos. Naudojant programinę įrangų turi būti galimybė duomenis vizualizuoti, klasterizuoti pagal tirto mėginio ląstelių kompoziciją ir genetinę informaciją.</t>
  </si>
  <si>
    <t>Minimalus apdorojamų mėginių skaičius viename lusto mikrokanale ne didesnis nei 1 (vienas). Turi būti galimybė atlikti multiplex tipo reakcijas naudojant ne mažiau kaip 15 mėginių viename lusto mikrokanale.</t>
  </si>
  <si>
    <t>Mėginio apdorojimo ir paruošimo sekoskaitai sistema, barkoduojant pavienes ląsteles unikaliais oligonukleotidiniais barkodais</t>
  </si>
  <si>
    <t>1. Mėginio frakcionavimo ir barkodavimo sistema,</t>
  </si>
  <si>
    <t>2. Reagentų ir sąnaudinių priemonių rinkinys apmokymams,</t>
  </si>
  <si>
    <t>3. Kompiuterinė ir programinė įranga duomenų analizei.</t>
  </si>
  <si>
    <t>Sistema turi būti suderinama su Illumina sekvenatoriais</t>
  </si>
  <si>
    <t>1. Vienkartinio naudojimo be potencialios taršos tarp skirtingų eksperimentų,</t>
  </si>
  <si>
    <t>2. Luste turi būti ne mažiau nei 8 reakcijų mikrokanalai.</t>
  </si>
  <si>
    <t>1. Ląstelių suspensija (adhezinės, suspensinės, disocijuotos iš audinio, kraujo ir kitos ląstelės),</t>
  </si>
  <si>
    <t>2. Ląstelių branduolių suspensija,</t>
  </si>
  <si>
    <t>3. Disocijuotos ir rehidratuotos ląstelės iš parafine saugotų audinių.</t>
  </si>
  <si>
    <t>Turi būti galimybė naudoti gamintojo rinkinius ir ruošti mėginius šiems tyrimams pavienių ląstelių lygmenyje</t>
  </si>
  <si>
    <t>1. Genų ekspresija,</t>
  </si>
  <si>
    <t>2. Ląstelių imuninis profiliavimas,</t>
  </si>
  <si>
    <t>3. Epigenetiniai transpozazėms prieinamų chromatino regionų tyrimai (ATAC).</t>
  </si>
  <si>
    <t>Minimalus ląstelių ar branduolių skaičius reikalingas reakcijai atlikti turi būti ne didesnis nei</t>
  </si>
  <si>
    <t>1. 500 - Genų ekspresija,</t>
  </si>
  <si>
    <t>2. 500 -  Ląstelių imuninis profiliavimas,</t>
  </si>
  <si>
    <t>3. 500 - Epigenetiniai transpozazėms prieinamų chromatino regionų tyrimai (ATAC).</t>
  </si>
  <si>
    <t>Viename mikrolašelyje įkapsuliuotų kelių ląstelių dažnis ne didesnis nei 1% tūkstančiui (1000) frakcionuotų ląstelių</t>
  </si>
  <si>
    <t>Turi būti įkapsuliuojama ne mažiau nei 65% ląstelių ar jų branduolių iš visos mėginio suspensijos</t>
  </si>
  <si>
    <t>Ne mažiau nei 0,5 mln. unikalių oligonukleotidinių barkodų</t>
  </si>
  <si>
    <t>Oligonukleotidiniai barkodai (Vientisą barkodą turi sudaryti šios jo dalys:)</t>
  </si>
  <si>
    <t>1. Sekvenavimo pradmens seka – reikalinga sekoskaitai atlikti,</t>
  </si>
  <si>
    <t>2. Unikali gamintojo nukleotidų seka – leidžianti identifikuoti fragmentus po sekoskaitos ir priskirti individualioms ląstelėms,</t>
  </si>
  <si>
    <t>3. Unikalaus molekulinio identifikatoriaus (UMI) seka – reikalinga duplikacijų, PGR klaidų identifikacijai ir šalinimui, atliekant bioinformatinę duomenų analizę po sekoskaitos,</t>
  </si>
  <si>
    <t>4. Poly(dT) seka – reikalinga atvirkštinės transkripcijos atlikimui.</t>
  </si>
  <si>
    <t>Prietaiso paskirtis</t>
  </si>
  <si>
    <t>DNR, RNR ir chromatino fragmentavimui į fiksuoto dydžio fragmentus</t>
  </si>
  <si>
    <t>Fragmentavimo  principas</t>
  </si>
  <si>
    <t xml:space="preserve">Aukšto dažnio ultragarsas </t>
  </si>
  <si>
    <t>Temperatūros kontrolė</t>
  </si>
  <si>
    <t>Galimi fragmentų ilgiai</t>
  </si>
  <si>
    <t>Apsauga nuo užteršimo</t>
  </si>
  <si>
    <t>Mėginio tūris</t>
  </si>
  <si>
    <t>Triukšmingumas</t>
  </si>
  <si>
    <t>Prietaiso generuojami dažniai turi būti sufokusuoti. Skleidžiamų garso bangų ilgiai turi būti intervale nuo 1 iki 5 nm.</t>
  </si>
  <si>
    <t>Prietaiso taikymai</t>
  </si>
  <si>
    <t xml:space="preserve">Ultragarso dažnis </t>
  </si>
  <si>
    <t>ne mažiau nei 500 kHz</t>
  </si>
  <si>
    <t>Prietaiso valdymas</t>
  </si>
  <si>
    <t xml:space="preserve">Turi būti valdomas kompiuterio pagalba </t>
  </si>
  <si>
    <t>Prietaisas privalo turėti integruotą vandens vonelė temperatūros kontrolei. Fragmentavimo metu neturi išsiskirti šiluma (izoterminis procesas). Turi būti užtikrinta temperatūros kontrolė ne siauresniame nei nuo 8°C iki 20 °C intervale.</t>
  </si>
  <si>
    <t>Prietaisas turi turėti galimybę fragmentuoti DNR į fragmentus, kurių ilgis intervalas ne siauresnis nei nuo 150 bp iki 5000 bp</t>
  </si>
  <si>
    <t>Fragmentavimo procesas turi vykti uždarame mėgintuvėlyje</t>
  </si>
  <si>
    <t>Turi būti galimybė fragmentuoti ne siauresnio nei nuo 5 μL iki 2 mL tūrio intervale</t>
  </si>
  <si>
    <t>1. DNR paruošimas naujos kartos sekvenavimo bibliotekoms,</t>
  </si>
  <si>
    <t>2. Chromatino fragmentavimas,</t>
  </si>
  <si>
    <t>3. Bendros RNR fragmentavimas,</t>
  </si>
  <si>
    <t>4. Audinių lizavimas,</t>
  </si>
  <si>
    <t>5. Baltymų išskyrimas.</t>
  </si>
  <si>
    <t>1. Prietaisas DNR, RNR ir chromatino fragmentavimui - 1 vnt,</t>
  </si>
  <si>
    <t>2. Nešiojamas kompiuteris atitinkantis prietaiso gamintojo nustatytus minimalius reikalavimus - 1 vnt,</t>
  </si>
  <si>
    <t>3. Programinį įranga - 1 vnt.</t>
  </si>
  <si>
    <t>Didelio našumo nukleorūgščių (DNR ir RNR) sekvenavimas</t>
  </si>
  <si>
    <t>Sistemos sudėtis</t>
  </si>
  <si>
    <t>Paralelinis sekvenavimas</t>
  </si>
  <si>
    <t>Sekvenavimo bibliotekos paruošimas</t>
  </si>
  <si>
    <t>Sekvenavimo tikslumas</t>
  </si>
  <si>
    <t>Nuskaitomos sekos ilgis</t>
  </si>
  <si>
    <t>Nuo trumpų iki ultra-ilgų (&gt;2,5 Mb) fragmentų</t>
  </si>
  <si>
    <t>Sekvenatoriaus išoriniai matmenys (P x G x A)</t>
  </si>
  <si>
    <t>Ne daugiau kaip 400 x 400 x 250 mm</t>
  </si>
  <si>
    <t>Sekvenatoriaus svoris</t>
  </si>
  <si>
    <t>Ne daugiau kaip 15 kg</t>
  </si>
  <si>
    <t>Sistemos valdymas</t>
  </si>
  <si>
    <t>Duomenų analizė</t>
  </si>
  <si>
    <t>1. Viso genomo (DNR) sekvenavimas (angl. WGS),</t>
  </si>
  <si>
    <t>2. Tikslinių genomų sričių (taikinių) sekvenavimas,</t>
  </si>
  <si>
    <t>3. RNR sekvenavimas (įskaitant pilno ilgio RNR transkriptus),</t>
  </si>
  <si>
    <t>4. Epigenetiniai tyrimai (DNR metilinimo detekcija),</t>
  </si>
  <si>
    <t>5. Metagenomo tyrimai.</t>
  </si>
  <si>
    <t>Sekvenatorius skirtas ne mažiau kaip šiems taikymams</t>
  </si>
  <si>
    <t>1. Sekvenavimo prietaisas (sekvenatorius) - 1 vnt,</t>
  </si>
  <si>
    <t>2. Priedai sekvenavimui - 1 vnt.</t>
  </si>
  <si>
    <t>Ne mažiau kaip 5 individualiai leidžiami eksperimentai (srauto celės) vienu metu</t>
  </si>
  <si>
    <t>Turi būti galimybė atlikti bibliotekos paruošimą be polimerazės grandininės reakcijos etapo (angl. PCR)</t>
  </si>
  <si>
    <t>Ne mažiau nei 98 %</t>
  </si>
  <si>
    <t>Sekvenatorius valdomas integruotu kompiuteriu. Turi būti galimybė kiekvieną srauto celę valdyti individualiai.</t>
  </si>
  <si>
    <t>Turi būti pateikta su Windows OS (arba lygiaverte) suderinama programinė įranga, skirta sistemos valdymui, eksperimento programavimui, duomenų rinkimui / kaupimui ir apdorojimui. Programinė įranga gali būti atvirai prieinama internetu (tokiu atveju tiekėjas turi pateikti nuorodas į puslapius su programų instaliaciniais failais ar jų atidarymo / aktyvavimo nuorodomis).</t>
  </si>
  <si>
    <t>Turi būti užtikrinamas nemokamas (neapribotas laike) duomenų analizavimas naudojant pateiktą programinę įrangą</t>
  </si>
  <si>
    <t xml:space="preserve">Siūlomos prekės pavadinimas (modelis, konkreti modifikacija), gamintojas, kilmės šalis </t>
  </si>
  <si>
    <t>Ne mažiau nei 99,9%</t>
  </si>
  <si>
    <t>Ne daugiau kaip 200 x 150 x 100 mm</t>
  </si>
  <si>
    <t>Ne daugiau kaip 2 kg</t>
  </si>
  <si>
    <t>Sekvenatorius valdomas išoriniu kompiuteriu. Turi būti galimybė kiekvieną srauto celę valdyti individualiai.</t>
  </si>
  <si>
    <t>Ne mažiau kaip 2 individualiai leidžiami eksperimentai (srauto celės) vienu metu</t>
  </si>
  <si>
    <t>2. Startinis priedų rinkinys skirtas prietaiso paleidimui ir instaliacijai - 1 komplektas.</t>
  </si>
  <si>
    <t>Sistemos komplektacija ir techniniai reikalavimai</t>
  </si>
  <si>
    <t>Įrangos našumas</t>
  </si>
  <si>
    <t>Naudojant įrangą vienu metu turi būti galima ištirti iki 96 mėginių, įranga turi būti suderinama su 96 šulinėlių formato plokštelėmis arba 8 šulinėlių juostelėmis. Vieno mėginio analizė turėtų trukti ne ilgiau kaip 2 minutes, 96 mėginių analizė atliekama ne ilgiau nei per 90 minučių.</t>
  </si>
  <si>
    <t>Sistemą turi sudaryti</t>
  </si>
  <si>
    <t>Prietaisas nustato šiuos kokybės rodiklius</t>
  </si>
  <si>
    <t>Visi veiksmai (analizė, rezultatų pateikimas), turi būti atliekami automatiškai</t>
  </si>
  <si>
    <t>Reikalingas mėginio kiekis atlikti tyrimus</t>
  </si>
  <si>
    <t>Ne daugiau kaip 2 μL</t>
  </si>
  <si>
    <t>Mėginių tipai</t>
  </si>
  <si>
    <t>Sistema turi būti tinkama įvairių tipų mėginių kokybės nustatymui: naujos kartos DNR sekoskaitos mėginiams, genominės DNR mėginiams, naujos kartos sekoskaitos RNR mėginiams.</t>
  </si>
  <si>
    <t>Analizės efektyvumas</t>
  </si>
  <si>
    <t>Reagentų sunaudojimas turi būti proporcingas kokybės kontrolės mėginių skaičiui</t>
  </si>
  <si>
    <t>Sistema skirta automatizuotai DNR ir RNR mėginių elektroforezei (kiekio ir kokybės kontrolei) atlikti</t>
  </si>
  <si>
    <t>1. Analizatorius - ne mažiau 1 vnt,</t>
  </si>
  <si>
    <t xml:space="preserve">2. Gamintojo rekomenduojamų parametrų kompiuteris su programine įranga - 1 vnt, </t>
  </si>
  <si>
    <t>3. Sistemai pritaikyta purtyklė mikro-mėgintuvėliams - 1 vnt.</t>
  </si>
  <si>
    <t>1. DNR vientisumo rodiklius (DIN),</t>
  </si>
  <si>
    <t>2. RNR vientisumo rodiklius (RINe),</t>
  </si>
  <si>
    <t>3. Laisvai cirkuliuojanti DNR (%cfDNA).</t>
  </si>
  <si>
    <t>Būtina pateikti ne mažiau kaip po vieną papildomą antgalių ir mikro - mėgintuvėlių užpildymo bloką (darbo optimizavimui)</t>
  </si>
  <si>
    <t xml:space="preserve">1. Tiriamų DNR fragmentų ilgio diapazonas ne siauresnis kaip 35 bp - 60 kbp. Kiekybinis diapazonas ne siauresnis kaip 10 pg/μl - 100 ng/μl. </t>
  </si>
  <si>
    <t xml:space="preserve">1.1 Techninis pakartotinio matavimo pokytis ne didesnis kaip 15 % (CV), jautrumas ne mažesnis nei 5 pg/µL.                                                                                                                                                                 </t>
  </si>
  <si>
    <t xml:space="preserve">2. Tiriamų RNR fragmentų ilgio diapazonas ne siauresnis kaip 100 nt - 6 000 nt, kiekybinis diapazonas ne siauresnis kaip 500 pg/μl - 500 ng/μl. </t>
  </si>
  <si>
    <t>2.1 Techninis pakartotinio matavimo pokytis ne didesnis kaip 15 % (CV ), jautrumas ne mažesnis nei 100 pg/µL.</t>
  </si>
  <si>
    <t xml:space="preserve">Sistema turi turėti galimybę atlikti tyrimus tiek iš pilnų, tiek ir iš dalinai panaudotų rinkinių. </t>
  </si>
  <si>
    <t>Panaudoti rinkinių kapiliarai automatiškai identifikuojami sistemos kaip nenaudotini. Kiekvienas mėginys turi būti tiriamas, atskiruose takeliuose, kad būtų išvengta kryžminio užteršimo rizika.</t>
  </si>
  <si>
    <t>5 pirkimo objekto dalis. Didelio našumo, ilgų fragmentų nukleorūgščių sekvenavimo sistema</t>
  </si>
  <si>
    <t>4 pirkimo objekto dalis. Ilgų fragmentų nukleorūgščių sekvenavimo sistema</t>
  </si>
  <si>
    <t>7 pirkimo objekto dalis. Sekoskaitos bibliotekos kokybės kontrolės įranga</t>
  </si>
  <si>
    <t>3 pirkimo objekto dalis. Genominės medžiagos fragmentacijai skirta įranga (trumpų sekų sekoskaitos įrangai)</t>
  </si>
  <si>
    <t>2 pirkimo objekto dalis. Pavienių ląstelių barkodavimo sistema</t>
  </si>
  <si>
    <t>1 pirkimo objekto dalis. Sistema skirta genominės medžiagos fragmentų dydžio atskyrimui ir pasirinkimui</t>
  </si>
  <si>
    <t>Unikali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</si>
</sst>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b/>
      <sz val="12"/>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sz val="11"/>
      <color theme="1"/>
      <name val="Calibri"/>
      <family val="2"/>
      <charset val="186"/>
      <scheme val="minor"/>
    </font>
    <font>
      <sz val="22"/>
      <color rgb="FFFF0000"/>
      <name val="Times New Roman"/>
      <family val="1"/>
    </font>
    <font>
      <b/>
      <sz val="16"/>
      <name val="Times New Roman"/>
      <family val="1"/>
    </font>
    <font>
      <b/>
      <sz val="14"/>
      <name val="Times New Roman"/>
      <family val="1"/>
    </font>
    <font>
      <b/>
      <u/>
      <sz val="14"/>
      <name val="Times New Roman"/>
      <family val="1"/>
    </font>
    <font>
      <sz val="14"/>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6" fillId="0" borderId="0"/>
  </cellStyleXfs>
  <cellXfs count="15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9" fillId="5" borderId="0" xfId="0" applyFont="1" applyFill="1" applyAlignment="1">
      <alignment vertical="top"/>
    </xf>
    <xf numFmtId="0" fontId="10" fillId="5" borderId="0" xfId="0" applyFont="1" applyFill="1" applyAlignment="1">
      <alignment vertical="top" wrapText="1"/>
    </xf>
    <xf numFmtId="0" fontId="10" fillId="5" borderId="0" xfId="0" applyFont="1" applyFill="1"/>
    <xf numFmtId="0" fontId="9"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0" xfId="0" applyFont="1" applyFill="1" applyAlignment="1">
      <alignment vertical="top"/>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0" fillId="4" borderId="17"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10" fillId="0" borderId="17" xfId="0" applyNumberFormat="1" applyFont="1" applyBorder="1" applyAlignment="1">
      <alignment horizontal="center" vertical="center" wrapText="1"/>
    </xf>
    <xf numFmtId="0" fontId="12" fillId="5" borderId="1" xfId="0" applyFont="1" applyFill="1" applyBorder="1" applyAlignment="1">
      <alignment horizontal="justify" vertical="justify" wrapText="1"/>
    </xf>
    <xf numFmtId="0" fontId="12" fillId="5" borderId="1" xfId="0" applyFont="1" applyFill="1" applyBorder="1" applyAlignment="1">
      <alignment horizontal="justify" vertical="top" wrapText="1"/>
    </xf>
    <xf numFmtId="0" fontId="12" fillId="5" borderId="33" xfId="0" applyFont="1" applyFill="1" applyBorder="1" applyAlignment="1">
      <alignment horizontal="justify" vertical="justify" wrapText="1"/>
    </xf>
    <xf numFmtId="0" fontId="13" fillId="5" borderId="1" xfId="0" applyFont="1" applyFill="1" applyBorder="1" applyAlignment="1">
      <alignment horizontal="justify" vertical="justify" wrapText="1"/>
    </xf>
    <xf numFmtId="0" fontId="14" fillId="6" borderId="17" xfId="0" applyFont="1" applyFill="1" applyBorder="1" applyAlignment="1">
      <alignment horizontal="justify" vertical="top" wrapText="1"/>
    </xf>
    <xf numFmtId="0" fontId="14" fillId="6" borderId="35" xfId="0" applyFont="1" applyFill="1" applyBorder="1" applyAlignment="1">
      <alignment horizontal="justify" vertical="top" wrapText="1"/>
    </xf>
    <xf numFmtId="0" fontId="14" fillId="6" borderId="36" xfId="0" applyFont="1" applyFill="1" applyBorder="1" applyAlignment="1">
      <alignment horizontal="justify" vertical="top" wrapText="1"/>
    </xf>
    <xf numFmtId="0" fontId="14" fillId="6" borderId="37" xfId="0" applyFont="1" applyFill="1" applyBorder="1" applyAlignment="1">
      <alignment horizontal="justify" vertical="top" wrapText="1"/>
    </xf>
    <xf numFmtId="0" fontId="12" fillId="6" borderId="35" xfId="0" applyFont="1" applyFill="1" applyBorder="1" applyAlignment="1">
      <alignment horizontal="justify" vertical="top" wrapText="1"/>
    </xf>
    <xf numFmtId="0" fontId="12" fillId="6" borderId="36" xfId="0" applyFont="1" applyFill="1" applyBorder="1" applyAlignment="1">
      <alignment horizontal="justify" vertical="top" wrapText="1"/>
    </xf>
    <xf numFmtId="49" fontId="10" fillId="5" borderId="0" xfId="0" applyNumberFormat="1" applyFont="1" applyFill="1" applyAlignment="1">
      <alignment horizontal="center" vertical="top" wrapText="1"/>
    </xf>
    <xf numFmtId="49" fontId="5" fillId="5" borderId="34" xfId="0" applyNumberFormat="1" applyFont="1" applyFill="1" applyBorder="1" applyAlignment="1">
      <alignment horizontal="left" vertical="top" wrapText="1"/>
    </xf>
    <xf numFmtId="49" fontId="10" fillId="5" borderId="34" xfId="0" applyNumberFormat="1" applyFont="1" applyFill="1" applyBorder="1" applyAlignment="1">
      <alignment horizontal="center" vertical="top" wrapText="1"/>
    </xf>
    <xf numFmtId="0" fontId="1" fillId="5" borderId="0" xfId="0" applyFont="1" applyFill="1" applyAlignment="1">
      <alignment horizontal="right" vertical="top"/>
    </xf>
    <xf numFmtId="0" fontId="17" fillId="5" borderId="0" xfId="0" applyFont="1" applyFill="1"/>
    <xf numFmtId="49" fontId="10" fillId="4" borderId="34" xfId="0" applyNumberFormat="1" applyFont="1" applyFill="1" applyBorder="1" applyAlignment="1">
      <alignment horizontal="center" vertical="center" wrapText="1"/>
    </xf>
    <xf numFmtId="49" fontId="5" fillId="5" borderId="1" xfId="0" applyNumberFormat="1" applyFont="1" applyFill="1" applyBorder="1" applyAlignment="1">
      <alignment vertical="top" wrapText="1"/>
    </xf>
    <xf numFmtId="49" fontId="5" fillId="5" borderId="1" xfId="0" applyNumberFormat="1" applyFont="1" applyFill="1" applyBorder="1" applyAlignment="1">
      <alignment horizontal="left" vertical="top" wrapText="1"/>
    </xf>
    <xf numFmtId="0" fontId="5" fillId="5" borderId="0" xfId="0" applyFont="1" applyFill="1" applyAlignment="1">
      <alignment vertical="top"/>
    </xf>
    <xf numFmtId="0" fontId="5" fillId="5" borderId="0" xfId="0" applyFont="1" applyFill="1" applyAlignment="1">
      <alignment vertical="top" wrapText="1"/>
    </xf>
    <xf numFmtId="0" fontId="5" fillId="5" borderId="0" xfId="0" applyFont="1" applyFill="1"/>
    <xf numFmtId="0" fontId="19" fillId="5" borderId="0" xfId="0" applyFont="1" applyFill="1" applyAlignment="1">
      <alignment vertical="top"/>
    </xf>
    <xf numFmtId="0" fontId="20" fillId="5" borderId="0" xfId="1" applyFont="1" applyFill="1" applyAlignment="1">
      <alignment horizontal="right" vertical="top" wrapText="1"/>
    </xf>
    <xf numFmtId="0" fontId="21" fillId="4" borderId="1" xfId="0" applyFont="1" applyFill="1" applyBorder="1" applyAlignment="1">
      <alignment horizontal="center" vertical="center"/>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8"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6" fillId="5" borderId="0" xfId="0" applyFont="1" applyFill="1" applyAlignment="1">
      <alignment horizontal="center" vertical="center"/>
    </xf>
    <xf numFmtId="0" fontId="5" fillId="5" borderId="0" xfId="0" applyFont="1" applyFill="1" applyAlignment="1">
      <alignment horizontal="left" vertical="top"/>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12" fillId="5" borderId="33" xfId="0" applyFont="1" applyFill="1" applyBorder="1" applyAlignment="1">
      <alignment horizontal="left" vertical="top" wrapText="1"/>
    </xf>
    <xf numFmtId="0" fontId="12" fillId="5" borderId="38" xfId="0" applyFont="1" applyFill="1" applyBorder="1" applyAlignment="1">
      <alignment horizontal="left" vertical="top" wrapText="1"/>
    </xf>
    <xf numFmtId="0" fontId="12" fillId="5" borderId="34" xfId="0"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8"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2" fillId="5" borderId="0" xfId="0" applyFont="1" applyFill="1" applyAlignment="1">
      <alignment horizontal="left" wrapText="1"/>
    </xf>
    <xf numFmtId="0" fontId="12" fillId="5" borderId="33" xfId="0" applyFont="1" applyFill="1" applyBorder="1" applyAlignment="1">
      <alignment horizontal="left" vertical="justify" wrapText="1"/>
    </xf>
    <xf numFmtId="0" fontId="12" fillId="5" borderId="34" xfId="0" applyFont="1" applyFill="1" applyBorder="1" applyAlignment="1">
      <alignment horizontal="left" vertical="justify" wrapText="1"/>
    </xf>
    <xf numFmtId="0" fontId="12" fillId="6" borderId="33" xfId="0" applyFont="1" applyFill="1" applyBorder="1" applyAlignment="1">
      <alignment horizontal="left" vertical="top" wrapText="1"/>
    </xf>
    <xf numFmtId="0" fontId="12" fillId="6" borderId="38" xfId="0" applyFont="1" applyFill="1" applyBorder="1" applyAlignment="1">
      <alignment horizontal="left" vertical="top" wrapText="1"/>
    </xf>
    <xf numFmtId="0" fontId="12" fillId="6" borderId="34" xfId="0" applyFont="1" applyFill="1" applyBorder="1" applyAlignment="1">
      <alignment horizontal="left" vertical="top" wrapText="1"/>
    </xf>
    <xf numFmtId="0" fontId="14" fillId="6" borderId="33" xfId="0" applyFont="1" applyFill="1" applyBorder="1" applyAlignment="1">
      <alignment horizontal="left" vertical="top" wrapText="1"/>
    </xf>
    <xf numFmtId="0" fontId="14" fillId="6" borderId="38" xfId="0" applyFont="1" applyFill="1" applyBorder="1" applyAlignment="1">
      <alignment horizontal="left" vertical="top" wrapText="1"/>
    </xf>
    <xf numFmtId="0" fontId="14" fillId="6" borderId="34" xfId="0" applyFont="1" applyFill="1" applyBorder="1" applyAlignment="1">
      <alignment horizontal="left" vertical="top" wrapText="1"/>
    </xf>
    <xf numFmtId="0" fontId="2" fillId="5" borderId="0" xfId="0" applyFont="1" applyFill="1" applyAlignment="1">
      <alignment horizontal="justify" vertical="top" wrapText="1"/>
    </xf>
    <xf numFmtId="49" fontId="5" fillId="5" borderId="33" xfId="0" applyNumberFormat="1" applyFont="1" applyFill="1" applyBorder="1" applyAlignment="1">
      <alignment horizontal="left" vertical="top" wrapText="1"/>
    </xf>
    <xf numFmtId="49" fontId="5" fillId="5" borderId="38"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5" fillId="5" borderId="1" xfId="0" applyNumberFormat="1" applyFont="1" applyFill="1" applyBorder="1" applyAlignment="1">
      <alignment horizontal="center"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2055091</xdr:colOff>
      <xdr:row>1</xdr:row>
      <xdr:rowOff>30788</xdr:rowOff>
    </xdr:from>
    <xdr:to>
      <xdr:col>3</xdr:col>
      <xdr:colOff>4063673</xdr:colOff>
      <xdr:row>2</xdr:row>
      <xdr:rowOff>171626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64D6148C-429A-3D4C-AFD7-458A86C4149E}"/>
            </a:ext>
          </a:extLst>
        </xdr:cNvPr>
        <xdr:cNvSpPr txBox="1"/>
      </xdr:nvSpPr>
      <xdr:spPr>
        <a:xfrm>
          <a:off x="10698788" y="23090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2132061</xdr:colOff>
      <xdr:row>1</xdr:row>
      <xdr:rowOff>15394</xdr:rowOff>
    </xdr:from>
    <xdr:to>
      <xdr:col>3</xdr:col>
      <xdr:colOff>4140643</xdr:colOff>
      <xdr:row>2</xdr:row>
      <xdr:rowOff>156232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3770EECD-304E-2B46-8684-05E69CC6F29C}"/>
            </a:ext>
          </a:extLst>
        </xdr:cNvPr>
        <xdr:cNvSpPr txBox="1"/>
      </xdr:nvSpPr>
      <xdr:spPr>
        <a:xfrm>
          <a:off x="10775758" y="215515"/>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6"/>
  <sheetViews>
    <sheetView zoomScale="192" zoomScaleNormal="85" workbookViewId="0">
      <selection activeCell="B40" sqref="B40"/>
    </sheetView>
  </sheetViews>
  <sheetFormatPr baseColWidth="10" defaultColWidth="10.83203125" defaultRowHeight="16" x14ac:dyDescent="0.2"/>
  <cols>
    <col min="1" max="1" width="15.33203125" style="16" customWidth="1"/>
    <col min="2" max="2" width="101.6640625" style="17" customWidth="1"/>
    <col min="3" max="3" width="20.1640625" style="14" customWidth="1"/>
    <col min="4" max="4" width="8.5" style="14" customWidth="1"/>
    <col min="5" max="6" width="20.6640625" style="14" customWidth="1"/>
    <col min="7" max="7" width="33" style="14" customWidth="1"/>
    <col min="8" max="8" width="56.83203125" style="14" customWidth="1"/>
    <col min="9" max="15" width="25.1640625" style="14" customWidth="1"/>
    <col min="16" max="16384" width="10.83203125" style="14"/>
  </cols>
  <sheetData>
    <row r="2" spans="1:6" x14ac:dyDescent="0.2">
      <c r="A2" s="18" t="s">
        <v>0</v>
      </c>
      <c r="B2" s="19"/>
    </row>
    <row r="3" spans="1:6" x14ac:dyDescent="0.2">
      <c r="A3" s="18"/>
      <c r="B3" s="19"/>
    </row>
    <row r="4" spans="1:6" x14ac:dyDescent="0.2">
      <c r="A4" s="16" t="s">
        <v>1</v>
      </c>
      <c r="B4" s="18" t="s">
        <v>101</v>
      </c>
    </row>
    <row r="5" spans="1:6" x14ac:dyDescent="0.2">
      <c r="B5" s="19"/>
    </row>
    <row r="6" spans="1:6" x14ac:dyDescent="0.2">
      <c r="A6" s="21" t="s">
        <v>2</v>
      </c>
      <c r="B6" s="13"/>
    </row>
    <row r="8" spans="1:6" x14ac:dyDescent="0.2">
      <c r="A8" s="79" t="s">
        <v>40</v>
      </c>
      <c r="B8" s="80"/>
      <c r="C8" s="76"/>
      <c r="D8" s="77"/>
      <c r="E8" s="77"/>
      <c r="F8" s="78"/>
    </row>
    <row r="9" spans="1:6" ht="16.25" customHeight="1" x14ac:dyDescent="0.2">
      <c r="A9" s="83" t="s">
        <v>43</v>
      </c>
      <c r="B9" s="84"/>
      <c r="C9" s="85"/>
      <c r="D9" s="86"/>
      <c r="E9" s="86"/>
      <c r="F9" s="86"/>
    </row>
    <row r="10" spans="1:6" ht="16.25" customHeight="1" x14ac:dyDescent="0.2">
      <c r="A10" s="87" t="s">
        <v>41</v>
      </c>
      <c r="B10" s="88"/>
      <c r="C10" s="85"/>
      <c r="D10" s="86"/>
      <c r="E10" s="86"/>
      <c r="F10" s="86"/>
    </row>
    <row r="11" spans="1:6" ht="16.25" customHeight="1" x14ac:dyDescent="0.2">
      <c r="A11" s="89" t="s">
        <v>42</v>
      </c>
      <c r="B11" s="90"/>
      <c r="C11" s="85"/>
      <c r="D11" s="86"/>
      <c r="E11" s="86"/>
      <c r="F11" s="86"/>
    </row>
    <row r="12" spans="1:6" ht="31" customHeight="1" x14ac:dyDescent="0.2">
      <c r="A12" s="91" t="s">
        <v>3</v>
      </c>
      <c r="B12" s="92"/>
      <c r="C12" s="85"/>
      <c r="D12" s="86"/>
      <c r="E12" s="86"/>
      <c r="F12" s="86"/>
    </row>
    <row r="13" spans="1:6" ht="16.25" customHeight="1" x14ac:dyDescent="0.2">
      <c r="A13" s="89" t="s">
        <v>4</v>
      </c>
      <c r="B13" s="93"/>
      <c r="C13" s="76"/>
      <c r="D13" s="77"/>
      <c r="E13" s="77"/>
      <c r="F13" s="78"/>
    </row>
    <row r="14" spans="1:6" ht="16.25" customHeight="1" x14ac:dyDescent="0.2">
      <c r="A14" s="79" t="s">
        <v>44</v>
      </c>
      <c r="B14" s="80"/>
      <c r="C14" s="76"/>
      <c r="D14" s="77"/>
      <c r="E14" s="77"/>
      <c r="F14" s="78"/>
    </row>
    <row r="15" spans="1:6" ht="31" customHeight="1" x14ac:dyDescent="0.2">
      <c r="A15" s="79" t="s">
        <v>5</v>
      </c>
      <c r="B15" s="80"/>
      <c r="C15" s="76"/>
      <c r="D15" s="77"/>
      <c r="E15" s="77"/>
      <c r="F15" s="78"/>
    </row>
    <row r="16" spans="1:6" ht="31" customHeight="1" x14ac:dyDescent="0.2">
      <c r="A16" s="79" t="s">
        <v>6</v>
      </c>
      <c r="B16" s="80"/>
      <c r="C16" s="76"/>
      <c r="D16" s="77"/>
      <c r="E16" s="77"/>
      <c r="F16" s="78"/>
    </row>
    <row r="17" spans="1:6" ht="18" customHeight="1" x14ac:dyDescent="0.2">
      <c r="A17" s="17"/>
      <c r="C17" s="20"/>
      <c r="D17" s="20"/>
      <c r="E17" s="20"/>
      <c r="F17" s="20"/>
    </row>
    <row r="18" spans="1:6" x14ac:dyDescent="0.2">
      <c r="A18" s="74" t="s">
        <v>7</v>
      </c>
      <c r="B18" s="74"/>
      <c r="C18" s="74"/>
      <c r="D18" s="74"/>
      <c r="E18" s="74"/>
      <c r="F18" s="74"/>
    </row>
    <row r="19" spans="1:6" x14ac:dyDescent="0.2">
      <c r="A19" s="73" t="s">
        <v>8</v>
      </c>
      <c r="B19" s="75"/>
      <c r="C19" s="75"/>
      <c r="D19" s="75"/>
      <c r="E19" s="75"/>
      <c r="F19" s="75"/>
    </row>
    <row r="20" spans="1:6" x14ac:dyDescent="0.2">
      <c r="A20" s="73" t="s">
        <v>9</v>
      </c>
      <c r="B20" s="75"/>
      <c r="C20" s="75"/>
      <c r="D20" s="75"/>
      <c r="E20" s="75"/>
      <c r="F20" s="75"/>
    </row>
    <row r="21" spans="1:6" x14ac:dyDescent="0.2">
      <c r="A21" s="73" t="s">
        <v>10</v>
      </c>
      <c r="B21" s="75"/>
      <c r="C21" s="75"/>
      <c r="D21" s="75"/>
      <c r="E21" s="75"/>
      <c r="F21" s="75"/>
    </row>
    <row r="22" spans="1:6" x14ac:dyDescent="0.2">
      <c r="A22" s="73" t="s">
        <v>11</v>
      </c>
      <c r="B22" s="73"/>
      <c r="C22" s="73"/>
      <c r="D22" s="73"/>
      <c r="E22" s="73"/>
      <c r="F22" s="73"/>
    </row>
    <row r="23" spans="1:6" ht="32" customHeight="1" x14ac:dyDescent="0.2">
      <c r="A23" s="81" t="s">
        <v>12</v>
      </c>
      <c r="B23" s="81"/>
      <c r="C23" s="81"/>
      <c r="D23" s="81"/>
      <c r="E23" s="81"/>
      <c r="F23" s="81"/>
    </row>
    <row r="24" spans="1:6" x14ac:dyDescent="0.2">
      <c r="A24" s="73" t="s">
        <v>13</v>
      </c>
      <c r="B24" s="73"/>
      <c r="C24" s="73"/>
      <c r="D24" s="73"/>
      <c r="E24" s="73"/>
      <c r="F24" s="73"/>
    </row>
    <row r="25" spans="1:6" x14ac:dyDescent="0.2">
      <c r="A25" s="67"/>
      <c r="B25" s="68"/>
      <c r="C25" s="69"/>
    </row>
    <row r="26" spans="1:6" ht="20" x14ac:dyDescent="0.2">
      <c r="A26" s="82" t="s">
        <v>45</v>
      </c>
      <c r="B26" s="82"/>
      <c r="C26" s="82"/>
    </row>
    <row r="27" spans="1:6" ht="38" x14ac:dyDescent="0.2">
      <c r="A27" s="70"/>
      <c r="B27" s="71" t="s">
        <v>270</v>
      </c>
      <c r="C27" s="72" t="s">
        <v>54</v>
      </c>
    </row>
    <row r="28" spans="1:6" ht="19" x14ac:dyDescent="0.2">
      <c r="A28" s="67"/>
      <c r="B28" s="71" t="s">
        <v>269</v>
      </c>
      <c r="C28" s="72" t="s">
        <v>54</v>
      </c>
    </row>
    <row r="29" spans="1:6" ht="38" x14ac:dyDescent="0.2">
      <c r="A29" s="67"/>
      <c r="B29" s="71" t="s">
        <v>268</v>
      </c>
      <c r="C29" s="72" t="s">
        <v>54</v>
      </c>
    </row>
    <row r="30" spans="1:6" ht="19" x14ac:dyDescent="0.2">
      <c r="A30" s="67"/>
      <c r="B30" s="71" t="s">
        <v>266</v>
      </c>
      <c r="C30" s="72" t="s">
        <v>54</v>
      </c>
    </row>
    <row r="31" spans="1:6" ht="19" x14ac:dyDescent="0.2">
      <c r="A31" s="67"/>
      <c r="B31" s="71" t="s">
        <v>265</v>
      </c>
      <c r="C31" s="72" t="s">
        <v>54</v>
      </c>
    </row>
    <row r="32" spans="1:6" ht="19" x14ac:dyDescent="0.2">
      <c r="A32" s="67"/>
      <c r="B32" s="71" t="s">
        <v>267</v>
      </c>
      <c r="C32" s="72" t="s">
        <v>54</v>
      </c>
    </row>
    <row r="33" spans="2:2" x14ac:dyDescent="0.2">
      <c r="B33" s="68"/>
    </row>
    <row r="34" spans="2:2" x14ac:dyDescent="0.2">
      <c r="B34" s="68"/>
    </row>
    <row r="35" spans="2:2" x14ac:dyDescent="0.2">
      <c r="B35" s="68"/>
    </row>
    <row r="36" spans="2:2" x14ac:dyDescent="0.2">
      <c r="B36" s="68"/>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5"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7'!A1" display="7 pirkimo objekto dalis. Mikroplokštelių plovimo prietaisas" xr:uid="{F5C8058B-CF81-4D48-9057-0AB235C418E0}"/>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53</v>
      </c>
    </row>
    <row r="2" spans="1:1" x14ac:dyDescent="0.2">
      <c r="A2" s="2" t="s">
        <v>54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P16" sqref="P16"/>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29" t="s">
        <v>22</v>
      </c>
      <c r="B2" s="129"/>
      <c r="C2" s="129"/>
      <c r="D2" s="129"/>
      <c r="E2" s="129"/>
      <c r="F2" s="129"/>
      <c r="G2" s="129"/>
      <c r="H2" s="129"/>
      <c r="I2" s="129"/>
      <c r="J2" s="129"/>
      <c r="K2" s="130"/>
      <c r="L2" s="1"/>
      <c r="M2" s="1"/>
      <c r="N2" s="1"/>
      <c r="O2" s="1"/>
      <c r="P2" s="1"/>
      <c r="Q2" s="1"/>
      <c r="R2" s="1"/>
      <c r="S2" s="1"/>
      <c r="T2" s="3"/>
      <c r="U2" s="3"/>
      <c r="V2" s="3"/>
      <c r="W2" s="3"/>
      <c r="X2" s="3"/>
      <c r="Y2" s="3"/>
      <c r="Z2" s="3"/>
      <c r="AA2" s="3"/>
    </row>
    <row r="3" spans="1:27" ht="16" x14ac:dyDescent="0.2">
      <c r="A3" s="129"/>
      <c r="B3" s="129"/>
      <c r="C3" s="129"/>
      <c r="D3" s="129"/>
      <c r="E3" s="129"/>
      <c r="F3" s="129"/>
      <c r="G3" s="129"/>
      <c r="H3" s="129"/>
      <c r="I3" s="129"/>
      <c r="J3" s="129"/>
      <c r="K3" s="130"/>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1" x14ac:dyDescent="0.2">
      <c r="A5" s="131" t="s">
        <v>23</v>
      </c>
      <c r="B5" s="132"/>
      <c r="C5" s="132" t="s">
        <v>24</v>
      </c>
      <c r="D5" s="132"/>
      <c r="E5" s="132"/>
      <c r="F5" s="132" t="s">
        <v>25</v>
      </c>
      <c r="G5" s="132"/>
      <c r="H5" s="132"/>
      <c r="I5" s="132" t="s">
        <v>26</v>
      </c>
      <c r="J5" s="127"/>
      <c r="K5" s="5" t="s">
        <v>27</v>
      </c>
      <c r="L5" s="1"/>
      <c r="M5" s="1"/>
      <c r="N5" s="1"/>
      <c r="O5" s="1"/>
      <c r="P5" s="1"/>
      <c r="Q5" s="1"/>
      <c r="R5" s="1"/>
      <c r="S5" s="1"/>
      <c r="T5" s="3"/>
      <c r="U5" s="3"/>
      <c r="V5" s="3"/>
      <c r="W5" s="3"/>
      <c r="X5" s="3"/>
      <c r="Y5" s="3"/>
      <c r="Z5" s="3"/>
      <c r="AA5" s="3"/>
    </row>
    <row r="6" spans="1:27" ht="16" x14ac:dyDescent="0.2">
      <c r="A6" s="128"/>
      <c r="B6" s="86"/>
      <c r="C6" s="85"/>
      <c r="D6" s="86"/>
      <c r="E6" s="86"/>
      <c r="F6" s="85"/>
      <c r="G6" s="86"/>
      <c r="H6" s="86"/>
      <c r="I6" s="85"/>
      <c r="J6" s="86"/>
      <c r="K6" s="6"/>
      <c r="L6" s="1"/>
      <c r="M6" s="1"/>
      <c r="N6" s="1"/>
      <c r="O6" s="1"/>
      <c r="P6" s="1"/>
      <c r="Q6" s="1"/>
      <c r="R6" s="1"/>
      <c r="S6" s="1"/>
      <c r="T6" s="3"/>
      <c r="U6" s="3"/>
      <c r="V6" s="3"/>
      <c r="W6" s="3"/>
      <c r="X6" s="3"/>
      <c r="Y6" s="3"/>
      <c r="Z6" s="3"/>
      <c r="AA6" s="3"/>
    </row>
    <row r="7" spans="1:27" ht="16" x14ac:dyDescent="0.2">
      <c r="A7" s="128"/>
      <c r="B7" s="86"/>
      <c r="C7" s="85"/>
      <c r="D7" s="86"/>
      <c r="E7" s="86"/>
      <c r="F7" s="85"/>
      <c r="G7" s="86"/>
      <c r="H7" s="86"/>
      <c r="I7" s="85"/>
      <c r="J7" s="86"/>
      <c r="K7" s="6"/>
      <c r="L7" s="1"/>
      <c r="M7" s="1"/>
      <c r="N7" s="1"/>
      <c r="O7" s="1"/>
      <c r="P7" s="1"/>
      <c r="Q7" s="1"/>
      <c r="R7" s="1"/>
      <c r="S7" s="1"/>
      <c r="T7" s="3"/>
      <c r="U7" s="3"/>
      <c r="V7" s="3"/>
      <c r="W7" s="3"/>
      <c r="X7" s="3"/>
      <c r="Y7" s="3"/>
      <c r="Z7" s="3"/>
      <c r="AA7" s="3"/>
    </row>
    <row r="8" spans="1:27" ht="16" x14ac:dyDescent="0.2">
      <c r="A8" s="128"/>
      <c r="B8" s="86"/>
      <c r="C8" s="85"/>
      <c r="D8" s="86"/>
      <c r="E8" s="86"/>
      <c r="F8" s="85"/>
      <c r="G8" s="86"/>
      <c r="H8" s="86"/>
      <c r="I8" s="85"/>
      <c r="J8" s="86"/>
      <c r="K8" s="6"/>
      <c r="L8" s="1"/>
      <c r="M8" s="1"/>
      <c r="N8" s="1"/>
      <c r="O8" s="1"/>
      <c r="P8" s="1"/>
      <c r="Q8" s="1"/>
      <c r="R8" s="1"/>
      <c r="S8" s="1"/>
      <c r="T8" s="3"/>
      <c r="U8" s="3"/>
      <c r="V8" s="3"/>
      <c r="W8" s="3"/>
      <c r="X8" s="3"/>
      <c r="Y8" s="3"/>
      <c r="Z8" s="3"/>
      <c r="AA8" s="3"/>
    </row>
    <row r="9" spans="1:27" ht="16" x14ac:dyDescent="0.2">
      <c r="A9" s="128"/>
      <c r="B9" s="86"/>
      <c r="C9" s="85"/>
      <c r="D9" s="86"/>
      <c r="E9" s="86"/>
      <c r="F9" s="85"/>
      <c r="G9" s="86"/>
      <c r="H9" s="86"/>
      <c r="I9" s="85"/>
      <c r="J9" s="86"/>
      <c r="K9" s="6"/>
      <c r="L9" s="1"/>
      <c r="M9" s="1"/>
      <c r="N9" s="1"/>
      <c r="O9" s="1"/>
      <c r="P9" s="1"/>
      <c r="Q9" s="1"/>
      <c r="R9" s="1"/>
      <c r="S9" s="1"/>
      <c r="T9" s="3"/>
      <c r="U9" s="3"/>
      <c r="V9" s="3"/>
      <c r="W9" s="3"/>
      <c r="X9" s="3"/>
      <c r="Y9" s="3"/>
      <c r="Z9" s="3"/>
      <c r="AA9" s="3"/>
    </row>
    <row r="10" spans="1:27" ht="16" x14ac:dyDescent="0.2">
      <c r="A10" s="128"/>
      <c r="B10" s="86"/>
      <c r="C10" s="85"/>
      <c r="D10" s="86"/>
      <c r="E10" s="86"/>
      <c r="F10" s="85"/>
      <c r="G10" s="86"/>
      <c r="H10" s="86"/>
      <c r="I10" s="85"/>
      <c r="J10" s="86"/>
      <c r="K10" s="6"/>
      <c r="L10" s="1"/>
      <c r="M10" s="1"/>
      <c r="N10" s="1"/>
      <c r="O10" s="1"/>
      <c r="P10" s="1"/>
      <c r="Q10" s="1"/>
      <c r="R10" s="1"/>
      <c r="S10" s="1"/>
      <c r="T10" s="3"/>
      <c r="U10" s="3"/>
      <c r="V10" s="3"/>
      <c r="W10" s="3"/>
      <c r="X10" s="3"/>
      <c r="Y10" s="3"/>
      <c r="Z10" s="3"/>
      <c r="AA10" s="3"/>
    </row>
    <row r="11" spans="1:27" ht="16" x14ac:dyDescent="0.2">
      <c r="A11" s="128"/>
      <c r="B11" s="86"/>
      <c r="C11" s="85"/>
      <c r="D11" s="86"/>
      <c r="E11" s="86"/>
      <c r="F11" s="85"/>
      <c r="G11" s="86"/>
      <c r="H11" s="86"/>
      <c r="I11" s="85"/>
      <c r="J11" s="86"/>
      <c r="K11" s="6"/>
      <c r="L11" s="1"/>
      <c r="M11" s="1"/>
      <c r="N11" s="1"/>
      <c r="O11" s="1"/>
      <c r="P11" s="1"/>
      <c r="Q11" s="1"/>
      <c r="R11" s="1"/>
      <c r="S11" s="1"/>
      <c r="T11" s="3"/>
      <c r="U11" s="3"/>
      <c r="V11" s="3"/>
      <c r="W11" s="3"/>
      <c r="X11" s="3"/>
      <c r="Y11" s="3"/>
      <c r="Z11" s="3"/>
      <c r="AA11" s="3"/>
    </row>
    <row r="12" spans="1:27" ht="16" x14ac:dyDescent="0.2">
      <c r="A12" s="128"/>
      <c r="B12" s="86"/>
      <c r="C12" s="85"/>
      <c r="D12" s="86"/>
      <c r="E12" s="86"/>
      <c r="F12" s="85"/>
      <c r="G12" s="86"/>
      <c r="H12" s="86"/>
      <c r="I12" s="85"/>
      <c r="J12" s="86"/>
      <c r="K12" s="6"/>
      <c r="L12" s="1"/>
      <c r="M12" s="1"/>
      <c r="N12" s="1"/>
      <c r="O12" s="1"/>
      <c r="P12" s="1"/>
      <c r="Q12" s="1"/>
      <c r="R12" s="1"/>
      <c r="S12" s="1"/>
      <c r="T12" s="3"/>
      <c r="U12" s="3"/>
      <c r="V12" s="3"/>
      <c r="W12" s="3"/>
      <c r="X12" s="3"/>
      <c r="Y12" s="3"/>
      <c r="Z12" s="3"/>
      <c r="AA12" s="3"/>
    </row>
    <row r="13" spans="1:27" ht="16" x14ac:dyDescent="0.2">
      <c r="A13" s="128"/>
      <c r="B13" s="86"/>
      <c r="C13" s="85"/>
      <c r="D13" s="86"/>
      <c r="E13" s="86"/>
      <c r="F13" s="85"/>
      <c r="G13" s="86"/>
      <c r="H13" s="86"/>
      <c r="I13" s="85"/>
      <c r="J13" s="86"/>
      <c r="K13" s="6"/>
      <c r="L13" s="1"/>
      <c r="M13" s="1"/>
      <c r="N13" s="1"/>
      <c r="O13" s="1"/>
      <c r="P13" s="1"/>
      <c r="Q13" s="1"/>
      <c r="R13" s="1"/>
      <c r="S13" s="1"/>
      <c r="T13" s="3"/>
      <c r="U13" s="3"/>
      <c r="V13" s="3"/>
      <c r="W13" s="3"/>
      <c r="X13" s="3"/>
      <c r="Y13" s="3"/>
      <c r="Z13" s="3"/>
      <c r="AA13" s="3"/>
    </row>
    <row r="14" spans="1:27" ht="16" x14ac:dyDescent="0.2">
      <c r="A14" s="128"/>
      <c r="B14" s="86"/>
      <c r="C14" s="85"/>
      <c r="D14" s="86"/>
      <c r="E14" s="86"/>
      <c r="F14" s="85"/>
      <c r="G14" s="86"/>
      <c r="H14" s="86"/>
      <c r="I14" s="85"/>
      <c r="J14" s="86"/>
      <c r="K14" s="6"/>
      <c r="L14" s="1"/>
      <c r="M14" s="1"/>
      <c r="N14" s="1"/>
      <c r="O14" s="1"/>
      <c r="P14" s="1"/>
      <c r="Q14" s="1"/>
      <c r="R14" s="1"/>
      <c r="S14" s="1"/>
      <c r="T14" s="3"/>
      <c r="U14" s="3"/>
      <c r="V14" s="3"/>
      <c r="W14" s="3"/>
      <c r="X14" s="3"/>
      <c r="Y14" s="3"/>
      <c r="Z14" s="3"/>
      <c r="AA14" s="3"/>
    </row>
    <row r="15" spans="1:27" ht="17" thickBot="1" x14ac:dyDescent="0.25">
      <c r="A15" s="122"/>
      <c r="B15" s="123"/>
      <c r="C15" s="124"/>
      <c r="D15" s="123"/>
      <c r="E15" s="123"/>
      <c r="F15" s="124"/>
      <c r="G15" s="123"/>
      <c r="H15" s="123"/>
      <c r="I15" s="124"/>
      <c r="J15" s="123"/>
      <c r="K15" s="7"/>
      <c r="L15" s="1"/>
      <c r="M15" s="1"/>
      <c r="N15" s="1"/>
      <c r="O15" s="1"/>
      <c r="P15" s="1"/>
      <c r="Q15" s="1"/>
      <c r="R15" s="1"/>
      <c r="S15" s="1"/>
      <c r="T15" s="3"/>
      <c r="U15" s="3"/>
      <c r="V15" s="3"/>
      <c r="W15" s="3"/>
      <c r="X15" s="3"/>
      <c r="Y15" s="3"/>
      <c r="Z15" s="3"/>
      <c r="AA15" s="3"/>
    </row>
    <row r="16" spans="1:27"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6" x14ac:dyDescent="0.2">
      <c r="A17" s="125" t="s">
        <v>28</v>
      </c>
      <c r="B17" s="125"/>
      <c r="C17" s="125"/>
      <c r="D17" s="125"/>
      <c r="E17" s="125"/>
      <c r="F17" s="125"/>
      <c r="G17" s="125"/>
      <c r="H17" s="125"/>
      <c r="I17" s="125"/>
      <c r="J17" s="125"/>
      <c r="K17" s="125"/>
      <c r="L17" s="1"/>
      <c r="M17" s="1"/>
      <c r="N17" s="1"/>
      <c r="O17" s="1"/>
      <c r="P17" s="1"/>
      <c r="Q17" s="1"/>
      <c r="R17" s="1"/>
      <c r="S17" s="1"/>
      <c r="T17" s="3"/>
      <c r="U17" s="3"/>
      <c r="V17" s="3"/>
      <c r="W17" s="3"/>
      <c r="X17" s="3"/>
      <c r="Y17" s="3"/>
      <c r="Z17" s="3"/>
      <c r="AA17" s="3"/>
    </row>
    <row r="18" spans="1:27"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6" x14ac:dyDescent="0.2">
      <c r="A19" s="126" t="s">
        <v>16</v>
      </c>
      <c r="B19" s="119"/>
      <c r="C19" s="127" t="s">
        <v>24</v>
      </c>
      <c r="D19" s="118"/>
      <c r="E19" s="119"/>
      <c r="F19" s="127" t="s">
        <v>29</v>
      </c>
      <c r="G19" s="118"/>
      <c r="H19" s="119"/>
      <c r="I19" s="127" t="s">
        <v>26</v>
      </c>
      <c r="J19" s="120"/>
      <c r="K19" s="9"/>
      <c r="L19" s="1"/>
      <c r="M19" s="1"/>
      <c r="N19" s="1"/>
      <c r="O19" s="1"/>
      <c r="P19" s="1"/>
      <c r="Q19" s="1"/>
      <c r="R19" s="1"/>
      <c r="S19" s="1"/>
      <c r="T19" s="3"/>
      <c r="U19" s="3"/>
      <c r="V19" s="3"/>
      <c r="W19" s="3"/>
      <c r="X19" s="3"/>
      <c r="Y19" s="3"/>
      <c r="Z19" s="3"/>
      <c r="AA19" s="3"/>
    </row>
    <row r="20" spans="1:27" ht="16" x14ac:dyDescent="0.2">
      <c r="A20" s="121"/>
      <c r="B20" s="78"/>
      <c r="C20" s="76"/>
      <c r="D20" s="77"/>
      <c r="E20" s="78"/>
      <c r="F20" s="76"/>
      <c r="G20" s="77"/>
      <c r="H20" s="78"/>
      <c r="I20" s="76"/>
      <c r="J20" s="109"/>
      <c r="K20" s="9"/>
      <c r="L20" s="1"/>
      <c r="M20" s="1"/>
      <c r="N20" s="1"/>
      <c r="O20" s="1"/>
      <c r="P20" s="1"/>
      <c r="Q20" s="1"/>
      <c r="R20" s="1"/>
      <c r="S20" s="1"/>
      <c r="T20" s="3"/>
      <c r="U20" s="3"/>
      <c r="V20" s="3"/>
      <c r="W20" s="3"/>
      <c r="X20" s="3"/>
      <c r="Y20" s="3"/>
      <c r="Z20" s="3"/>
      <c r="AA20" s="3"/>
    </row>
    <row r="21" spans="1:27" ht="16" x14ac:dyDescent="0.2">
      <c r="A21" s="121"/>
      <c r="B21" s="78"/>
      <c r="C21" s="76"/>
      <c r="D21" s="77"/>
      <c r="E21" s="78"/>
      <c r="F21" s="76"/>
      <c r="G21" s="77"/>
      <c r="H21" s="78"/>
      <c r="I21" s="76"/>
      <c r="J21" s="109"/>
      <c r="K21" s="9"/>
      <c r="L21" s="1"/>
      <c r="M21" s="1"/>
      <c r="N21" s="1"/>
      <c r="O21" s="1"/>
      <c r="P21" s="1"/>
      <c r="Q21" s="1"/>
      <c r="R21" s="1"/>
      <c r="S21" s="1"/>
      <c r="T21" s="3"/>
      <c r="U21" s="3"/>
      <c r="V21" s="3"/>
      <c r="W21" s="3"/>
      <c r="X21" s="3"/>
      <c r="Y21" s="3"/>
      <c r="Z21" s="3"/>
      <c r="AA21" s="3"/>
    </row>
    <row r="22" spans="1:27" ht="16" x14ac:dyDescent="0.2">
      <c r="A22" s="121"/>
      <c r="B22" s="78"/>
      <c r="C22" s="76"/>
      <c r="D22" s="77"/>
      <c r="E22" s="78"/>
      <c r="F22" s="76"/>
      <c r="G22" s="77"/>
      <c r="H22" s="78"/>
      <c r="I22" s="76"/>
      <c r="J22" s="109"/>
      <c r="K22" s="9"/>
      <c r="L22" s="1"/>
      <c r="M22" s="1"/>
      <c r="N22" s="1"/>
      <c r="O22" s="1"/>
      <c r="P22" s="1"/>
      <c r="Q22" s="1"/>
      <c r="R22" s="1"/>
      <c r="S22" s="1"/>
      <c r="T22" s="3"/>
      <c r="U22" s="3"/>
      <c r="V22" s="3"/>
      <c r="W22" s="3"/>
      <c r="X22" s="3"/>
      <c r="Y22" s="3"/>
      <c r="Z22" s="3"/>
      <c r="AA22" s="3"/>
    </row>
    <row r="23" spans="1:27" ht="16" x14ac:dyDescent="0.2">
      <c r="A23" s="121"/>
      <c r="B23" s="78"/>
      <c r="C23" s="76"/>
      <c r="D23" s="77"/>
      <c r="E23" s="78"/>
      <c r="F23" s="76"/>
      <c r="G23" s="77"/>
      <c r="H23" s="78"/>
      <c r="I23" s="76"/>
      <c r="J23" s="109"/>
      <c r="K23" s="9"/>
      <c r="L23" s="1"/>
      <c r="M23" s="1"/>
      <c r="N23" s="1"/>
      <c r="O23" s="1"/>
      <c r="P23" s="1"/>
      <c r="Q23" s="1"/>
      <c r="R23" s="1"/>
      <c r="S23" s="1"/>
      <c r="T23" s="3"/>
      <c r="U23" s="3"/>
      <c r="V23" s="3"/>
      <c r="W23" s="3"/>
      <c r="X23" s="3"/>
      <c r="Y23" s="3"/>
      <c r="Z23" s="3"/>
      <c r="AA23" s="3"/>
    </row>
    <row r="24" spans="1:27" ht="16" x14ac:dyDescent="0.2">
      <c r="A24" s="121"/>
      <c r="B24" s="78"/>
      <c r="C24" s="76"/>
      <c r="D24" s="77"/>
      <c r="E24" s="78"/>
      <c r="F24" s="76"/>
      <c r="G24" s="77"/>
      <c r="H24" s="78"/>
      <c r="I24" s="76"/>
      <c r="J24" s="109"/>
      <c r="K24" s="9"/>
      <c r="L24" s="1"/>
      <c r="M24" s="1"/>
      <c r="N24" s="1"/>
      <c r="O24" s="1"/>
      <c r="P24" s="1"/>
      <c r="Q24" s="1"/>
      <c r="R24" s="1"/>
      <c r="S24" s="1"/>
      <c r="T24" s="3"/>
      <c r="U24" s="3"/>
      <c r="V24" s="3"/>
      <c r="W24" s="3"/>
      <c r="X24" s="3"/>
      <c r="Y24" s="3"/>
      <c r="Z24" s="3"/>
      <c r="AA24" s="3"/>
    </row>
    <row r="25" spans="1:27" ht="16" x14ac:dyDescent="0.2">
      <c r="A25" s="121"/>
      <c r="B25" s="78"/>
      <c r="C25" s="76"/>
      <c r="D25" s="77"/>
      <c r="E25" s="78"/>
      <c r="F25" s="76"/>
      <c r="G25" s="77"/>
      <c r="H25" s="78"/>
      <c r="I25" s="76"/>
      <c r="J25" s="109"/>
      <c r="K25" s="9"/>
      <c r="L25" s="1"/>
      <c r="M25" s="1"/>
      <c r="N25" s="1"/>
      <c r="O25" s="1"/>
      <c r="P25" s="1"/>
      <c r="Q25" s="1"/>
      <c r="R25" s="1"/>
      <c r="S25" s="1"/>
      <c r="T25" s="3"/>
      <c r="U25" s="3"/>
      <c r="V25" s="3"/>
      <c r="W25" s="3"/>
      <c r="X25" s="3"/>
      <c r="Y25" s="3"/>
      <c r="Z25" s="3"/>
      <c r="AA25" s="3"/>
    </row>
    <row r="26" spans="1:27" ht="16" x14ac:dyDescent="0.2">
      <c r="A26" s="121"/>
      <c r="B26" s="78"/>
      <c r="C26" s="76"/>
      <c r="D26" s="77"/>
      <c r="E26" s="78"/>
      <c r="F26" s="76"/>
      <c r="G26" s="77"/>
      <c r="H26" s="78"/>
      <c r="I26" s="76"/>
      <c r="J26" s="109"/>
      <c r="K26" s="9"/>
      <c r="L26" s="1"/>
      <c r="M26" s="1"/>
      <c r="N26" s="1"/>
      <c r="O26" s="1"/>
      <c r="P26" s="1"/>
      <c r="Q26" s="1"/>
      <c r="R26" s="1"/>
      <c r="S26" s="1"/>
      <c r="T26" s="3"/>
      <c r="U26" s="3"/>
      <c r="V26" s="3"/>
      <c r="W26" s="3"/>
      <c r="X26" s="3"/>
      <c r="Y26" s="3"/>
      <c r="Z26" s="3"/>
      <c r="AA26" s="3"/>
    </row>
    <row r="27" spans="1:27" ht="16" x14ac:dyDescent="0.2">
      <c r="A27" s="121"/>
      <c r="B27" s="78"/>
      <c r="C27" s="76"/>
      <c r="D27" s="77"/>
      <c r="E27" s="78"/>
      <c r="F27" s="76"/>
      <c r="G27" s="77"/>
      <c r="H27" s="78"/>
      <c r="I27" s="76"/>
      <c r="J27" s="109"/>
      <c r="K27" s="9"/>
      <c r="L27" s="1"/>
      <c r="M27" s="1"/>
      <c r="N27" s="1"/>
      <c r="O27" s="1"/>
      <c r="P27" s="1"/>
      <c r="Q27" s="1"/>
      <c r="R27" s="1"/>
      <c r="S27" s="1"/>
      <c r="T27" s="3"/>
      <c r="U27" s="3"/>
      <c r="V27" s="3"/>
      <c r="W27" s="3"/>
      <c r="X27" s="3"/>
      <c r="Y27" s="3"/>
      <c r="Z27" s="3"/>
      <c r="AA27" s="3"/>
    </row>
    <row r="28" spans="1:27" ht="16" x14ac:dyDescent="0.2">
      <c r="A28" s="121"/>
      <c r="B28" s="78"/>
      <c r="C28" s="76"/>
      <c r="D28" s="77"/>
      <c r="E28" s="78"/>
      <c r="F28" s="76"/>
      <c r="G28" s="77"/>
      <c r="H28" s="78"/>
      <c r="I28" s="76"/>
      <c r="J28" s="109"/>
      <c r="K28" s="9"/>
      <c r="L28" s="1"/>
      <c r="M28" s="1"/>
      <c r="N28" s="1"/>
      <c r="O28" s="1"/>
      <c r="P28" s="1"/>
      <c r="Q28" s="1"/>
      <c r="R28" s="1"/>
      <c r="S28" s="1"/>
      <c r="T28" s="3"/>
      <c r="U28" s="3"/>
      <c r="V28" s="3"/>
      <c r="W28" s="3"/>
      <c r="X28" s="3"/>
      <c r="Y28" s="3"/>
      <c r="Z28" s="3"/>
      <c r="AA28" s="3"/>
    </row>
    <row r="29" spans="1:27" ht="16" x14ac:dyDescent="0.2">
      <c r="A29" s="121"/>
      <c r="B29" s="78"/>
      <c r="C29" s="76"/>
      <c r="D29" s="77"/>
      <c r="E29" s="78"/>
      <c r="F29" s="76"/>
      <c r="G29" s="77"/>
      <c r="H29" s="78"/>
      <c r="I29" s="76"/>
      <c r="J29" s="109"/>
      <c r="K29" s="9"/>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117"/>
      <c r="B31" s="117"/>
      <c r="C31" s="117"/>
      <c r="D31" s="117"/>
      <c r="E31" s="117"/>
      <c r="F31" s="117"/>
      <c r="G31" s="117"/>
      <c r="H31" s="117"/>
      <c r="I31" s="117"/>
      <c r="J31" s="117"/>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6" t="s">
        <v>59</v>
      </c>
      <c r="B33" s="25"/>
      <c r="C33" s="25"/>
      <c r="D33" s="25"/>
      <c r="E33" s="25"/>
      <c r="F33" s="25"/>
      <c r="G33" s="25"/>
      <c r="H33" s="25"/>
      <c r="I33" s="25"/>
      <c r="J33" s="25"/>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
      <c r="A35" s="10" t="s">
        <v>15</v>
      </c>
      <c r="B35" s="118" t="s">
        <v>30</v>
      </c>
      <c r="C35" s="118"/>
      <c r="D35" s="118"/>
      <c r="E35" s="118"/>
      <c r="F35" s="118"/>
      <c r="G35" s="119"/>
      <c r="H35" s="118" t="s">
        <v>60</v>
      </c>
      <c r="I35" s="118"/>
      <c r="J35" s="120"/>
      <c r="K35" s="1"/>
      <c r="L35" s="1"/>
      <c r="M35" s="1"/>
      <c r="N35" s="1"/>
      <c r="O35" s="1"/>
      <c r="P35" s="1"/>
      <c r="Q35" s="1"/>
      <c r="R35" s="1"/>
      <c r="S35" s="1"/>
      <c r="T35" s="3"/>
      <c r="U35" s="3"/>
      <c r="V35" s="3"/>
      <c r="W35" s="3"/>
      <c r="X35" s="3"/>
      <c r="Y35" s="3"/>
      <c r="Z35" s="3"/>
      <c r="AA35" s="3"/>
    </row>
    <row r="36" spans="1:27" ht="16" x14ac:dyDescent="0.2">
      <c r="A36" s="23">
        <v>1</v>
      </c>
      <c r="B36" s="113" t="s">
        <v>31</v>
      </c>
      <c r="C36" s="114"/>
      <c r="D36" s="114"/>
      <c r="E36" s="114"/>
      <c r="F36" s="114"/>
      <c r="G36" s="115"/>
      <c r="H36" s="108"/>
      <c r="I36" s="77"/>
      <c r="J36" s="109"/>
      <c r="K36" s="1"/>
      <c r="L36" s="1"/>
      <c r="M36" s="1"/>
      <c r="N36" s="1"/>
      <c r="O36" s="1"/>
      <c r="P36" s="1"/>
      <c r="Q36" s="1"/>
      <c r="R36" s="1"/>
      <c r="S36" s="1"/>
      <c r="T36" s="3"/>
      <c r="U36" s="3"/>
      <c r="V36" s="3"/>
      <c r="W36" s="3"/>
      <c r="X36" s="3"/>
      <c r="Y36" s="3"/>
      <c r="Z36" s="3"/>
      <c r="AA36" s="3"/>
    </row>
    <row r="37" spans="1:27" ht="16" x14ac:dyDescent="0.2">
      <c r="A37" s="23">
        <v>2</v>
      </c>
      <c r="B37" s="113" t="s">
        <v>32</v>
      </c>
      <c r="C37" s="114"/>
      <c r="D37" s="114"/>
      <c r="E37" s="114"/>
      <c r="F37" s="114"/>
      <c r="G37" s="115"/>
      <c r="H37" s="108"/>
      <c r="I37" s="77"/>
      <c r="J37" s="109"/>
      <c r="K37" s="1"/>
      <c r="L37" s="1"/>
      <c r="M37" s="1"/>
      <c r="N37" s="1"/>
      <c r="O37" s="1"/>
      <c r="P37" s="1"/>
      <c r="Q37" s="1"/>
      <c r="R37" s="1"/>
      <c r="S37" s="1"/>
      <c r="T37" s="3"/>
      <c r="U37" s="3"/>
      <c r="V37" s="3"/>
      <c r="W37" s="3"/>
      <c r="X37" s="3"/>
      <c r="Y37" s="3"/>
      <c r="Z37" s="3"/>
      <c r="AA37" s="3"/>
    </row>
    <row r="38" spans="1:27" ht="51.75" customHeight="1" x14ac:dyDescent="0.2">
      <c r="A38" s="23">
        <v>3</v>
      </c>
      <c r="B38" s="113" t="s">
        <v>33</v>
      </c>
      <c r="C38" s="114"/>
      <c r="D38" s="114"/>
      <c r="E38" s="114"/>
      <c r="F38" s="114"/>
      <c r="G38" s="115"/>
      <c r="H38" s="76"/>
      <c r="I38" s="108"/>
      <c r="J38" s="116"/>
      <c r="K38" s="1"/>
      <c r="L38" s="1"/>
      <c r="M38" s="1"/>
      <c r="N38" s="1"/>
      <c r="O38" s="1"/>
      <c r="P38" s="1"/>
      <c r="Q38" s="1"/>
      <c r="R38" s="1"/>
      <c r="S38" s="1"/>
      <c r="T38" s="3"/>
      <c r="U38" s="3"/>
      <c r="V38" s="3"/>
      <c r="W38" s="3"/>
      <c r="X38" s="3"/>
      <c r="Y38" s="3"/>
      <c r="Z38" s="3"/>
      <c r="AA38" s="3"/>
    </row>
    <row r="39" spans="1:27" ht="32.25" customHeight="1" x14ac:dyDescent="0.2">
      <c r="A39" s="23">
        <v>4</v>
      </c>
      <c r="B39" s="113" t="s">
        <v>34</v>
      </c>
      <c r="C39" s="114"/>
      <c r="D39" s="114"/>
      <c r="E39" s="114"/>
      <c r="F39" s="114"/>
      <c r="G39" s="115"/>
      <c r="H39" s="108"/>
      <c r="I39" s="77"/>
      <c r="J39" s="109"/>
      <c r="K39" s="1"/>
      <c r="L39" s="1"/>
      <c r="M39" s="1"/>
      <c r="N39" s="1"/>
      <c r="O39" s="1"/>
      <c r="P39" s="1"/>
      <c r="Q39" s="1"/>
      <c r="R39" s="1"/>
      <c r="S39" s="1"/>
      <c r="T39" s="3"/>
      <c r="U39" s="3"/>
      <c r="V39" s="3"/>
      <c r="W39" s="3"/>
      <c r="X39" s="3"/>
      <c r="Y39" s="3"/>
      <c r="Z39" s="3"/>
      <c r="AA39" s="3"/>
    </row>
    <row r="40" spans="1:27" ht="16" x14ac:dyDescent="0.2">
      <c r="A40" s="24">
        <v>5</v>
      </c>
      <c r="B40" s="110" t="s">
        <v>39</v>
      </c>
      <c r="C40" s="111"/>
      <c r="D40" s="111"/>
      <c r="E40" s="111"/>
      <c r="F40" s="111"/>
      <c r="G40" s="112"/>
      <c r="H40" s="108"/>
      <c r="I40" s="77"/>
      <c r="J40" s="109"/>
      <c r="K40" s="1"/>
      <c r="L40" s="1"/>
      <c r="M40" s="1"/>
      <c r="N40" s="1"/>
      <c r="O40" s="1"/>
      <c r="P40" s="1"/>
      <c r="Q40" s="1"/>
      <c r="R40" s="1"/>
      <c r="S40" s="1"/>
      <c r="T40" s="3"/>
      <c r="U40" s="3"/>
      <c r="V40" s="3"/>
      <c r="W40" s="3"/>
      <c r="X40" s="3"/>
      <c r="Y40" s="3"/>
      <c r="Z40" s="3"/>
      <c r="AA40" s="3"/>
    </row>
    <row r="41" spans="1:27" ht="16" x14ac:dyDescent="0.2">
      <c r="A41" s="11"/>
      <c r="B41" s="105"/>
      <c r="C41" s="106"/>
      <c r="D41" s="106"/>
      <c r="E41" s="106"/>
      <c r="F41" s="106"/>
      <c r="G41" s="107"/>
      <c r="H41" s="108"/>
      <c r="I41" s="77"/>
      <c r="J41" s="109"/>
      <c r="K41" s="1"/>
      <c r="L41" s="1"/>
      <c r="M41" s="1"/>
      <c r="N41" s="1"/>
      <c r="O41" s="1"/>
      <c r="P41" s="1"/>
      <c r="Q41" s="1"/>
      <c r="R41" s="1"/>
      <c r="S41" s="1"/>
      <c r="T41" s="3"/>
      <c r="U41" s="3"/>
      <c r="V41" s="3"/>
      <c r="W41" s="3"/>
      <c r="X41" s="3"/>
      <c r="Y41" s="3"/>
      <c r="Z41" s="3"/>
      <c r="AA41" s="3"/>
    </row>
    <row r="42" spans="1:27" ht="16" x14ac:dyDescent="0.2">
      <c r="A42" s="11"/>
      <c r="B42" s="105"/>
      <c r="C42" s="106"/>
      <c r="D42" s="106"/>
      <c r="E42" s="106"/>
      <c r="F42" s="106"/>
      <c r="G42" s="107"/>
      <c r="H42" s="108"/>
      <c r="I42" s="77"/>
      <c r="J42" s="109"/>
      <c r="K42" s="1"/>
      <c r="L42" s="1"/>
      <c r="M42" s="1"/>
      <c r="N42" s="1"/>
      <c r="O42" s="1"/>
      <c r="P42" s="1"/>
      <c r="Q42" s="1"/>
      <c r="R42" s="1"/>
      <c r="S42" s="1"/>
      <c r="T42" s="3"/>
      <c r="U42" s="3"/>
      <c r="V42" s="3"/>
      <c r="W42" s="3"/>
      <c r="X42" s="3"/>
      <c r="Y42" s="3"/>
      <c r="Z42" s="3"/>
      <c r="AA42" s="3"/>
    </row>
    <row r="43" spans="1:27" ht="16" x14ac:dyDescent="0.2">
      <c r="A43" s="11"/>
      <c r="B43" s="105"/>
      <c r="C43" s="106"/>
      <c r="D43" s="106"/>
      <c r="E43" s="106"/>
      <c r="F43" s="106"/>
      <c r="G43" s="107"/>
      <c r="H43" s="108"/>
      <c r="I43" s="77"/>
      <c r="J43" s="109"/>
      <c r="K43" s="1"/>
      <c r="L43" s="1"/>
      <c r="M43" s="1"/>
      <c r="N43" s="1"/>
      <c r="O43" s="1"/>
      <c r="P43" s="1"/>
      <c r="Q43" s="1"/>
      <c r="R43" s="1"/>
      <c r="S43" s="1"/>
      <c r="T43" s="3"/>
      <c r="U43" s="3"/>
      <c r="V43" s="3"/>
      <c r="W43" s="3"/>
      <c r="X43" s="3"/>
      <c r="Y43" s="3"/>
      <c r="Z43" s="3"/>
      <c r="AA43" s="3"/>
    </row>
    <row r="44" spans="1:27" ht="16" x14ac:dyDescent="0.2">
      <c r="A44" s="11"/>
      <c r="B44" s="105"/>
      <c r="C44" s="106"/>
      <c r="D44" s="106"/>
      <c r="E44" s="106"/>
      <c r="F44" s="106"/>
      <c r="G44" s="107"/>
      <c r="H44" s="108"/>
      <c r="I44" s="77"/>
      <c r="J44" s="109"/>
      <c r="K44" s="1"/>
      <c r="L44" s="1"/>
      <c r="M44" s="1"/>
      <c r="N44" s="1"/>
      <c r="O44" s="1"/>
      <c r="P44" s="1"/>
      <c r="Q44" s="1"/>
      <c r="R44" s="1"/>
      <c r="S44" s="1"/>
      <c r="T44" s="3"/>
      <c r="U44" s="3"/>
      <c r="V44" s="3"/>
      <c r="W44" s="3"/>
      <c r="X44" s="3"/>
      <c r="Y44" s="3"/>
      <c r="Z44" s="3"/>
      <c r="AA44" s="3"/>
    </row>
    <row r="45" spans="1:27" ht="16" x14ac:dyDescent="0.2">
      <c r="A45" s="11"/>
      <c r="B45" s="105"/>
      <c r="C45" s="106"/>
      <c r="D45" s="106"/>
      <c r="E45" s="106"/>
      <c r="F45" s="106"/>
      <c r="G45" s="107"/>
      <c r="H45" s="108"/>
      <c r="I45" s="77"/>
      <c r="J45" s="109"/>
      <c r="K45" s="1"/>
      <c r="L45" s="1"/>
      <c r="M45" s="1"/>
      <c r="N45" s="1"/>
      <c r="O45" s="1"/>
      <c r="P45" s="1"/>
      <c r="Q45" s="1"/>
      <c r="R45" s="1"/>
      <c r="S45" s="1"/>
      <c r="T45" s="3"/>
      <c r="U45" s="3"/>
      <c r="V45" s="3"/>
      <c r="W45" s="3"/>
      <c r="X45" s="3"/>
      <c r="Y45" s="3"/>
      <c r="Z45" s="3"/>
      <c r="AA45" s="3"/>
    </row>
    <row r="46" spans="1:27" ht="17" thickBot="1" x14ac:dyDescent="0.25">
      <c r="A46" s="12"/>
      <c r="B46" s="94"/>
      <c r="C46" s="95"/>
      <c r="D46" s="95"/>
      <c r="E46" s="95"/>
      <c r="F46" s="95"/>
      <c r="G46" s="96"/>
      <c r="H46" s="97"/>
      <c r="I46" s="98"/>
      <c r="J46" s="99"/>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100" t="s">
        <v>35</v>
      </c>
      <c r="B48" s="100"/>
      <c r="C48" s="100"/>
      <c r="D48" s="100"/>
      <c r="E48" s="100"/>
      <c r="F48" s="100"/>
      <c r="G48" s="100"/>
      <c r="H48" s="100"/>
      <c r="I48" s="100"/>
      <c r="J48" s="100"/>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101" t="s">
        <v>36</v>
      </c>
      <c r="B51" s="101"/>
      <c r="C51" s="101"/>
      <c r="D51" s="101"/>
      <c r="E51" s="102"/>
      <c r="F51" s="103"/>
      <c r="G51" s="103"/>
      <c r="H51" s="103"/>
      <c r="I51" s="103"/>
      <c r="J51" s="103"/>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104" t="s">
        <v>37</v>
      </c>
      <c r="B53" s="104"/>
      <c r="C53" s="104"/>
      <c r="D53" s="104"/>
      <c r="E53" s="102"/>
      <c r="F53" s="103"/>
      <c r="G53" s="103"/>
      <c r="H53" s="103"/>
      <c r="I53" s="103"/>
      <c r="J53" s="103"/>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t="s">
        <v>38</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7"/>
  <sheetViews>
    <sheetView zoomScale="232" workbookViewId="0">
      <selection activeCell="B34" sqref="B34:O36"/>
    </sheetView>
  </sheetViews>
  <sheetFormatPr baseColWidth="10" defaultColWidth="9.1640625" defaultRowHeight="16" x14ac:dyDescent="0.2"/>
  <cols>
    <col min="1" max="1" width="3.6640625" style="14" bestFit="1" customWidth="1"/>
    <col min="2" max="16384" width="9.1640625" style="14"/>
  </cols>
  <sheetData>
    <row r="1" spans="1:15" x14ac:dyDescent="0.2">
      <c r="A1" s="134" t="s">
        <v>102</v>
      </c>
      <c r="B1" s="134"/>
      <c r="C1" s="134"/>
      <c r="D1" s="134"/>
      <c r="E1" s="134"/>
      <c r="F1" s="134"/>
      <c r="G1" s="134"/>
      <c r="H1" s="134"/>
      <c r="I1" s="134"/>
      <c r="J1" s="134"/>
      <c r="K1" s="134"/>
      <c r="L1" s="134"/>
      <c r="M1" s="134"/>
      <c r="N1" s="134"/>
      <c r="O1" s="134"/>
    </row>
    <row r="2" spans="1:15" x14ac:dyDescent="0.2">
      <c r="A2" s="134"/>
      <c r="B2" s="134"/>
      <c r="C2" s="134"/>
      <c r="D2" s="134"/>
      <c r="E2" s="134"/>
      <c r="F2" s="134"/>
      <c r="G2" s="134"/>
      <c r="H2" s="134"/>
      <c r="I2" s="134"/>
      <c r="J2" s="134"/>
      <c r="K2" s="134"/>
      <c r="L2" s="134"/>
      <c r="M2" s="134"/>
      <c r="N2" s="134"/>
      <c r="O2" s="134"/>
    </row>
    <row r="3" spans="1:15" x14ac:dyDescent="0.2">
      <c r="A3" s="62" t="s">
        <v>58</v>
      </c>
      <c r="B3" s="133" t="s">
        <v>55</v>
      </c>
      <c r="C3" s="133"/>
      <c r="D3" s="133"/>
      <c r="E3" s="133"/>
      <c r="F3" s="133"/>
      <c r="G3" s="133"/>
      <c r="H3" s="133"/>
      <c r="I3" s="133"/>
      <c r="J3" s="133"/>
      <c r="K3" s="133"/>
      <c r="L3" s="133"/>
      <c r="M3" s="133"/>
      <c r="N3" s="133"/>
      <c r="O3" s="133"/>
    </row>
    <row r="4" spans="1:15" x14ac:dyDescent="0.2">
      <c r="A4" s="62"/>
      <c r="B4" s="133"/>
      <c r="C4" s="133"/>
      <c r="D4" s="133"/>
      <c r="E4" s="133"/>
      <c r="F4" s="133"/>
      <c r="G4" s="133"/>
      <c r="H4" s="133"/>
      <c r="I4" s="133"/>
      <c r="J4" s="133"/>
      <c r="K4" s="133"/>
      <c r="L4" s="133"/>
      <c r="M4" s="133"/>
      <c r="N4" s="133"/>
      <c r="O4" s="133"/>
    </row>
    <row r="5" spans="1:15" x14ac:dyDescent="0.2">
      <c r="A5" s="62"/>
      <c r="B5" s="133"/>
      <c r="C5" s="133"/>
      <c r="D5" s="133"/>
      <c r="E5" s="133"/>
      <c r="F5" s="133"/>
      <c r="G5" s="133"/>
      <c r="H5" s="133"/>
      <c r="I5" s="133"/>
      <c r="J5" s="133"/>
      <c r="K5" s="133"/>
      <c r="L5" s="133"/>
      <c r="M5" s="133"/>
      <c r="N5" s="133"/>
      <c r="O5" s="133"/>
    </row>
    <row r="6" spans="1:15" x14ac:dyDescent="0.2">
      <c r="A6" s="62"/>
      <c r="B6" s="133"/>
      <c r="C6" s="133"/>
      <c r="D6" s="133"/>
      <c r="E6" s="133"/>
      <c r="F6" s="133"/>
      <c r="G6" s="133"/>
      <c r="H6" s="133"/>
      <c r="I6" s="133"/>
      <c r="J6" s="133"/>
      <c r="K6" s="133"/>
      <c r="L6" s="133"/>
      <c r="M6" s="133"/>
      <c r="N6" s="133"/>
      <c r="O6" s="133"/>
    </row>
    <row r="7" spans="1:15" x14ac:dyDescent="0.2">
      <c r="A7" s="62"/>
      <c r="B7" s="133"/>
      <c r="C7" s="133"/>
      <c r="D7" s="133"/>
      <c r="E7" s="133"/>
      <c r="F7" s="133"/>
      <c r="G7" s="133"/>
      <c r="H7" s="133"/>
      <c r="I7" s="133"/>
      <c r="J7" s="133"/>
      <c r="K7" s="133"/>
      <c r="L7" s="133"/>
      <c r="M7" s="133"/>
      <c r="N7" s="133"/>
      <c r="O7" s="133"/>
    </row>
    <row r="8" spans="1:15" x14ac:dyDescent="0.2">
      <c r="A8" s="62"/>
      <c r="B8" s="133"/>
      <c r="C8" s="133"/>
      <c r="D8" s="133"/>
      <c r="E8" s="133"/>
      <c r="F8" s="133"/>
      <c r="G8" s="133"/>
      <c r="H8" s="133"/>
      <c r="I8" s="133"/>
      <c r="J8" s="133"/>
      <c r="K8" s="133"/>
      <c r="L8" s="133"/>
      <c r="M8" s="133"/>
      <c r="N8" s="133"/>
      <c r="O8" s="133"/>
    </row>
    <row r="9" spans="1:15" x14ac:dyDescent="0.2">
      <c r="A9" s="62"/>
      <c r="B9" s="133"/>
      <c r="C9" s="133"/>
      <c r="D9" s="133"/>
      <c r="E9" s="133"/>
      <c r="F9" s="133"/>
      <c r="G9" s="133"/>
      <c r="H9" s="133"/>
      <c r="I9" s="133"/>
      <c r="J9" s="133"/>
      <c r="K9" s="133"/>
      <c r="L9" s="133"/>
      <c r="M9" s="133"/>
      <c r="N9" s="133"/>
      <c r="O9" s="133"/>
    </row>
    <row r="10" spans="1:15" x14ac:dyDescent="0.2">
      <c r="A10" s="62"/>
      <c r="B10" s="133"/>
      <c r="C10" s="133"/>
      <c r="D10" s="133"/>
      <c r="E10" s="133"/>
      <c r="F10" s="133"/>
      <c r="G10" s="133"/>
      <c r="H10" s="133"/>
      <c r="I10" s="133"/>
      <c r="J10" s="133"/>
      <c r="K10" s="133"/>
      <c r="L10" s="133"/>
      <c r="M10" s="133"/>
      <c r="N10" s="133"/>
      <c r="O10" s="133"/>
    </row>
    <row r="11" spans="1:15" x14ac:dyDescent="0.2">
      <c r="A11" s="62" t="s">
        <v>61</v>
      </c>
      <c r="B11" s="133" t="s">
        <v>92</v>
      </c>
      <c r="C11" s="133"/>
      <c r="D11" s="133"/>
      <c r="E11" s="133"/>
      <c r="F11" s="133"/>
      <c r="G11" s="133"/>
      <c r="H11" s="133"/>
      <c r="I11" s="133"/>
      <c r="J11" s="133"/>
      <c r="K11" s="133"/>
      <c r="L11" s="133"/>
      <c r="M11" s="133"/>
      <c r="N11" s="133"/>
      <c r="O11" s="133"/>
    </row>
    <row r="12" spans="1:15" x14ac:dyDescent="0.2">
      <c r="A12" s="62"/>
      <c r="B12" s="133"/>
      <c r="C12" s="133"/>
      <c r="D12" s="133"/>
      <c r="E12" s="133"/>
      <c r="F12" s="133"/>
      <c r="G12" s="133"/>
      <c r="H12" s="133"/>
      <c r="I12" s="133"/>
      <c r="J12" s="133"/>
      <c r="K12" s="133"/>
      <c r="L12" s="133"/>
      <c r="M12" s="133"/>
      <c r="N12" s="133"/>
      <c r="O12" s="133"/>
    </row>
    <row r="13" spans="1:15" x14ac:dyDescent="0.2">
      <c r="A13" s="62"/>
      <c r="B13" s="133"/>
      <c r="C13" s="133"/>
      <c r="D13" s="133"/>
      <c r="E13" s="133"/>
      <c r="F13" s="133"/>
      <c r="G13" s="133"/>
      <c r="H13" s="133"/>
      <c r="I13" s="133"/>
      <c r="J13" s="133"/>
      <c r="K13" s="133"/>
      <c r="L13" s="133"/>
      <c r="M13" s="133"/>
      <c r="N13" s="133"/>
      <c r="O13" s="133"/>
    </row>
    <row r="14" spans="1:15" x14ac:dyDescent="0.2">
      <c r="A14" s="62" t="s">
        <v>62</v>
      </c>
      <c r="B14" s="133" t="s">
        <v>56</v>
      </c>
      <c r="C14" s="133"/>
      <c r="D14" s="133"/>
      <c r="E14" s="133"/>
      <c r="F14" s="133"/>
      <c r="G14" s="133"/>
      <c r="H14" s="133"/>
      <c r="I14" s="133"/>
      <c r="J14" s="133"/>
      <c r="K14" s="133"/>
      <c r="L14" s="133"/>
      <c r="M14" s="133"/>
      <c r="N14" s="133"/>
      <c r="O14" s="133"/>
    </row>
    <row r="15" spans="1:15" x14ac:dyDescent="0.2">
      <c r="A15" s="62"/>
      <c r="B15" s="133"/>
      <c r="C15" s="133"/>
      <c r="D15" s="133"/>
      <c r="E15" s="133"/>
      <c r="F15" s="133"/>
      <c r="G15" s="133"/>
      <c r="H15" s="133"/>
      <c r="I15" s="133"/>
      <c r="J15" s="133"/>
      <c r="K15" s="133"/>
      <c r="L15" s="133"/>
      <c r="M15" s="133"/>
      <c r="N15" s="133"/>
      <c r="O15" s="133"/>
    </row>
    <row r="16" spans="1:15" x14ac:dyDescent="0.2">
      <c r="A16" s="62"/>
      <c r="B16" s="133"/>
      <c r="C16" s="133"/>
      <c r="D16" s="133"/>
      <c r="E16" s="133"/>
      <c r="F16" s="133"/>
      <c r="G16" s="133"/>
      <c r="H16" s="133"/>
      <c r="I16" s="133"/>
      <c r="J16" s="133"/>
      <c r="K16" s="133"/>
      <c r="L16" s="133"/>
      <c r="M16" s="133"/>
      <c r="N16" s="133"/>
      <c r="O16" s="133"/>
    </row>
    <row r="17" spans="1:15" x14ac:dyDescent="0.2">
      <c r="A17" s="62" t="s">
        <v>63</v>
      </c>
      <c r="B17" s="133" t="s">
        <v>103</v>
      </c>
      <c r="C17" s="133"/>
      <c r="D17" s="133"/>
      <c r="E17" s="133"/>
      <c r="F17" s="133"/>
      <c r="G17" s="133"/>
      <c r="H17" s="133"/>
      <c r="I17" s="133"/>
      <c r="J17" s="133"/>
      <c r="K17" s="133"/>
      <c r="L17" s="133"/>
      <c r="M17" s="133"/>
      <c r="N17" s="133"/>
      <c r="O17" s="133"/>
    </row>
    <row r="18" spans="1:15" x14ac:dyDescent="0.2">
      <c r="A18" s="62"/>
      <c r="B18" s="133"/>
      <c r="C18" s="133"/>
      <c r="D18" s="133"/>
      <c r="E18" s="133"/>
      <c r="F18" s="133"/>
      <c r="G18" s="133"/>
      <c r="H18" s="133"/>
      <c r="I18" s="133"/>
      <c r="J18" s="133"/>
      <c r="K18" s="133"/>
      <c r="L18" s="133"/>
      <c r="M18" s="133"/>
      <c r="N18" s="133"/>
      <c r="O18" s="133"/>
    </row>
    <row r="19" spans="1:15" x14ac:dyDescent="0.2">
      <c r="A19" s="62"/>
      <c r="B19" s="133"/>
      <c r="C19" s="133"/>
      <c r="D19" s="133"/>
      <c r="E19" s="133"/>
      <c r="F19" s="133"/>
      <c r="G19" s="133"/>
      <c r="H19" s="133"/>
      <c r="I19" s="133"/>
      <c r="J19" s="133"/>
      <c r="K19" s="133"/>
      <c r="L19" s="133"/>
      <c r="M19" s="133"/>
      <c r="N19" s="133"/>
      <c r="O19" s="133"/>
    </row>
    <row r="20" spans="1:15" x14ac:dyDescent="0.2">
      <c r="A20" s="62"/>
      <c r="B20" s="133"/>
      <c r="C20" s="133"/>
      <c r="D20" s="133"/>
      <c r="E20" s="133"/>
      <c r="F20" s="133"/>
      <c r="G20" s="133"/>
      <c r="H20" s="133"/>
      <c r="I20" s="133"/>
      <c r="J20" s="133"/>
      <c r="K20" s="133"/>
      <c r="L20" s="133"/>
      <c r="M20" s="133"/>
      <c r="N20" s="133"/>
      <c r="O20" s="133"/>
    </row>
    <row r="21" spans="1:15" x14ac:dyDescent="0.2">
      <c r="A21" s="62"/>
      <c r="B21" s="133"/>
      <c r="C21" s="133"/>
      <c r="D21" s="133"/>
      <c r="E21" s="133"/>
      <c r="F21" s="133"/>
      <c r="G21" s="133"/>
      <c r="H21" s="133"/>
      <c r="I21" s="133"/>
      <c r="J21" s="133"/>
      <c r="K21" s="133"/>
      <c r="L21" s="133"/>
      <c r="M21" s="133"/>
      <c r="N21" s="133"/>
      <c r="O21" s="133"/>
    </row>
    <row r="22" spans="1:15" x14ac:dyDescent="0.2">
      <c r="A22" s="62"/>
      <c r="B22" s="133"/>
      <c r="C22" s="133"/>
      <c r="D22" s="133"/>
      <c r="E22" s="133"/>
      <c r="F22" s="133"/>
      <c r="G22" s="133"/>
      <c r="H22" s="133"/>
      <c r="I22" s="133"/>
      <c r="J22" s="133"/>
      <c r="K22" s="133"/>
      <c r="L22" s="133"/>
      <c r="M22" s="133"/>
      <c r="N22" s="133"/>
      <c r="O22" s="133"/>
    </row>
    <row r="23" spans="1:15" x14ac:dyDescent="0.2">
      <c r="A23" s="62" t="s">
        <v>64</v>
      </c>
      <c r="B23" s="133" t="s">
        <v>104</v>
      </c>
      <c r="C23" s="133"/>
      <c r="D23" s="133"/>
      <c r="E23" s="133"/>
      <c r="F23" s="133"/>
      <c r="G23" s="133"/>
      <c r="H23" s="133"/>
      <c r="I23" s="133"/>
      <c r="J23" s="133"/>
      <c r="K23" s="133"/>
      <c r="L23" s="133"/>
      <c r="M23" s="133"/>
      <c r="N23" s="133"/>
      <c r="O23" s="133"/>
    </row>
    <row r="24" spans="1:15" x14ac:dyDescent="0.2">
      <c r="A24" s="62"/>
      <c r="B24" s="133"/>
      <c r="C24" s="133"/>
      <c r="D24" s="133"/>
      <c r="E24" s="133"/>
      <c r="F24" s="133"/>
      <c r="G24" s="133"/>
      <c r="H24" s="133"/>
      <c r="I24" s="133"/>
      <c r="J24" s="133"/>
      <c r="K24" s="133"/>
      <c r="L24" s="133"/>
      <c r="M24" s="133"/>
      <c r="N24" s="133"/>
      <c r="O24" s="133"/>
    </row>
    <row r="25" spans="1:15" x14ac:dyDescent="0.2">
      <c r="A25" s="62"/>
      <c r="B25" s="133"/>
      <c r="C25" s="133"/>
      <c r="D25" s="133"/>
      <c r="E25" s="133"/>
      <c r="F25" s="133"/>
      <c r="G25" s="133"/>
      <c r="H25" s="133"/>
      <c r="I25" s="133"/>
      <c r="J25" s="133"/>
      <c r="K25" s="133"/>
      <c r="L25" s="133"/>
      <c r="M25" s="133"/>
      <c r="N25" s="133"/>
      <c r="O25" s="133"/>
    </row>
    <row r="26" spans="1:15" x14ac:dyDescent="0.2">
      <c r="A26" s="62" t="s">
        <v>65</v>
      </c>
      <c r="B26" s="133" t="s">
        <v>68</v>
      </c>
      <c r="C26" s="133"/>
      <c r="D26" s="133"/>
      <c r="E26" s="133"/>
      <c r="F26" s="133"/>
      <c r="G26" s="133"/>
      <c r="H26" s="133"/>
      <c r="I26" s="133"/>
      <c r="J26" s="133"/>
      <c r="K26" s="133"/>
      <c r="L26" s="133"/>
      <c r="M26" s="133"/>
      <c r="N26" s="133"/>
      <c r="O26" s="133"/>
    </row>
    <row r="27" spans="1:15" x14ac:dyDescent="0.2">
      <c r="A27" s="62"/>
      <c r="B27" s="136" t="s">
        <v>105</v>
      </c>
      <c r="C27" s="136"/>
      <c r="D27" s="136"/>
      <c r="E27" s="136"/>
      <c r="F27" s="136"/>
      <c r="G27" s="136"/>
      <c r="H27" s="136"/>
      <c r="I27" s="136"/>
      <c r="J27" s="136"/>
      <c r="K27" s="136"/>
      <c r="L27" s="136"/>
      <c r="M27" s="136"/>
      <c r="N27" s="136"/>
      <c r="O27" s="136"/>
    </row>
    <row r="28" spans="1:15" x14ac:dyDescent="0.2">
      <c r="A28" s="62"/>
      <c r="B28" s="133" t="s">
        <v>69</v>
      </c>
      <c r="C28" s="133"/>
      <c r="D28" s="133"/>
      <c r="E28" s="133"/>
      <c r="F28" s="133"/>
      <c r="G28" s="133"/>
      <c r="H28" s="133"/>
      <c r="I28" s="133"/>
      <c r="J28" s="133"/>
      <c r="K28" s="133"/>
      <c r="L28" s="133"/>
      <c r="M28" s="133"/>
      <c r="N28" s="133"/>
      <c r="O28" s="133"/>
    </row>
    <row r="29" spans="1:15" x14ac:dyDescent="0.2">
      <c r="A29" s="62"/>
      <c r="B29" s="133"/>
      <c r="C29" s="133"/>
      <c r="D29" s="133"/>
      <c r="E29" s="133"/>
      <c r="F29" s="133"/>
      <c r="G29" s="133"/>
      <c r="H29" s="133"/>
      <c r="I29" s="133"/>
      <c r="J29" s="133"/>
      <c r="K29" s="133"/>
      <c r="L29" s="133"/>
      <c r="M29" s="133"/>
      <c r="N29" s="133"/>
      <c r="O29" s="133"/>
    </row>
    <row r="30" spans="1:15" x14ac:dyDescent="0.2">
      <c r="A30" s="62"/>
      <c r="B30" s="133"/>
      <c r="C30" s="133"/>
      <c r="D30" s="133"/>
      <c r="E30" s="133"/>
      <c r="F30" s="133"/>
      <c r="G30" s="133"/>
      <c r="H30" s="133"/>
      <c r="I30" s="133"/>
      <c r="J30" s="133"/>
      <c r="K30" s="133"/>
      <c r="L30" s="133"/>
      <c r="M30" s="133"/>
      <c r="N30" s="133"/>
      <c r="O30" s="133"/>
    </row>
    <row r="31" spans="1:15" x14ac:dyDescent="0.2">
      <c r="A31" s="62" t="s">
        <v>66</v>
      </c>
      <c r="B31" s="133" t="s">
        <v>70</v>
      </c>
      <c r="C31" s="133"/>
      <c r="D31" s="133"/>
      <c r="E31" s="133"/>
      <c r="F31" s="133"/>
      <c r="G31" s="133"/>
      <c r="H31" s="133"/>
      <c r="I31" s="133"/>
      <c r="J31" s="133"/>
      <c r="K31" s="133"/>
      <c r="L31" s="133"/>
      <c r="M31" s="133"/>
      <c r="N31" s="133"/>
      <c r="O31" s="133"/>
    </row>
    <row r="32" spans="1:15" x14ac:dyDescent="0.2">
      <c r="A32" s="62"/>
      <c r="B32" s="133" t="s">
        <v>106</v>
      </c>
      <c r="C32" s="133"/>
      <c r="D32" s="133"/>
      <c r="E32" s="133"/>
      <c r="F32" s="133"/>
      <c r="G32" s="133"/>
      <c r="H32" s="133"/>
      <c r="I32" s="133"/>
      <c r="J32" s="133"/>
      <c r="K32" s="133"/>
      <c r="L32" s="133"/>
      <c r="M32" s="133"/>
      <c r="N32" s="133"/>
      <c r="O32" s="133"/>
    </row>
    <row r="33" spans="1:16" x14ac:dyDescent="0.2">
      <c r="A33" s="62"/>
      <c r="B33" s="133" t="s">
        <v>93</v>
      </c>
      <c r="C33" s="133"/>
      <c r="D33" s="133"/>
      <c r="E33" s="133"/>
      <c r="F33" s="133"/>
      <c r="G33" s="133"/>
      <c r="H33" s="133"/>
      <c r="I33" s="133"/>
      <c r="J33" s="133"/>
      <c r="K33" s="133"/>
      <c r="L33" s="133"/>
      <c r="M33" s="133"/>
      <c r="N33" s="133"/>
      <c r="O33" s="133"/>
    </row>
    <row r="34" spans="1:16" x14ac:dyDescent="0.2">
      <c r="A34" s="62"/>
      <c r="B34" s="137" t="s">
        <v>72</v>
      </c>
      <c r="C34" s="137"/>
      <c r="D34" s="137"/>
      <c r="E34" s="137"/>
      <c r="F34" s="137"/>
      <c r="G34" s="137"/>
      <c r="H34" s="137"/>
      <c r="I34" s="137"/>
      <c r="J34" s="137"/>
      <c r="K34" s="137"/>
      <c r="L34" s="137"/>
      <c r="M34" s="137"/>
      <c r="N34" s="137"/>
      <c r="O34" s="137"/>
    </row>
    <row r="35" spans="1:16" x14ac:dyDescent="0.2">
      <c r="A35" s="62"/>
      <c r="B35" s="137"/>
      <c r="C35" s="137"/>
      <c r="D35" s="137"/>
      <c r="E35" s="137"/>
      <c r="F35" s="137"/>
      <c r="G35" s="137"/>
      <c r="H35" s="137"/>
      <c r="I35" s="137"/>
      <c r="J35" s="137"/>
      <c r="K35" s="137"/>
      <c r="L35" s="137"/>
      <c r="M35" s="137"/>
      <c r="N35" s="137"/>
      <c r="O35" s="137"/>
    </row>
    <row r="36" spans="1:16" x14ac:dyDescent="0.2">
      <c r="A36" s="62"/>
      <c r="B36" s="137"/>
      <c r="C36" s="137"/>
      <c r="D36" s="137"/>
      <c r="E36" s="137"/>
      <c r="F36" s="137"/>
      <c r="G36" s="137"/>
      <c r="H36" s="137"/>
      <c r="I36" s="137"/>
      <c r="J36" s="137"/>
      <c r="K36" s="137"/>
      <c r="L36" s="137"/>
      <c r="M36" s="137"/>
      <c r="N36" s="137"/>
      <c r="O36" s="137"/>
    </row>
    <row r="37" spans="1:16" ht="16" customHeight="1" x14ac:dyDescent="0.2">
      <c r="A37" s="27" t="s">
        <v>67</v>
      </c>
      <c r="B37" s="135" t="s">
        <v>107</v>
      </c>
      <c r="C37" s="135"/>
      <c r="D37" s="135"/>
      <c r="E37" s="135"/>
      <c r="F37" s="135"/>
      <c r="G37" s="135"/>
      <c r="H37" s="135"/>
      <c r="I37" s="135"/>
      <c r="J37" s="135"/>
      <c r="K37" s="135"/>
      <c r="L37" s="135"/>
      <c r="M37" s="135"/>
      <c r="N37" s="135"/>
      <c r="O37" s="135"/>
    </row>
    <row r="38" spans="1:16" ht="20" customHeight="1" x14ac:dyDescent="0.3">
      <c r="A38" s="27"/>
      <c r="B38" s="137" t="s">
        <v>108</v>
      </c>
      <c r="C38" s="137"/>
      <c r="D38" s="137"/>
      <c r="E38" s="137"/>
      <c r="F38" s="137"/>
      <c r="G38" s="137"/>
      <c r="H38" s="137"/>
      <c r="I38" s="137"/>
      <c r="J38" s="137"/>
      <c r="K38" s="137"/>
      <c r="L38" s="137"/>
      <c r="M38" s="137"/>
      <c r="N38" s="137"/>
      <c r="O38" s="137"/>
      <c r="P38" s="63"/>
    </row>
    <row r="39" spans="1:16" x14ac:dyDescent="0.2">
      <c r="A39" s="27" t="s">
        <v>94</v>
      </c>
      <c r="B39" s="137" t="s">
        <v>95</v>
      </c>
      <c r="C39" s="137"/>
      <c r="D39" s="137"/>
      <c r="E39" s="137"/>
      <c r="F39" s="137"/>
      <c r="G39" s="137"/>
      <c r="H39" s="137"/>
      <c r="I39" s="137"/>
      <c r="J39" s="137"/>
      <c r="K39" s="137"/>
      <c r="L39" s="137"/>
      <c r="M39" s="137"/>
      <c r="N39" s="137"/>
      <c r="O39" s="137"/>
    </row>
    <row r="40" spans="1:16" x14ac:dyDescent="0.2">
      <c r="B40" s="137"/>
      <c r="C40" s="137"/>
      <c r="D40" s="137"/>
      <c r="E40" s="137"/>
      <c r="F40" s="137"/>
      <c r="G40" s="137"/>
      <c r="H40" s="137"/>
      <c r="I40" s="137"/>
      <c r="J40" s="137"/>
      <c r="K40" s="137"/>
      <c r="L40" s="137"/>
      <c r="M40" s="137"/>
      <c r="N40" s="137"/>
      <c r="O40" s="137"/>
    </row>
    <row r="41" spans="1:16" x14ac:dyDescent="0.2">
      <c r="B41" s="137"/>
      <c r="C41" s="137"/>
      <c r="D41" s="137"/>
      <c r="E41" s="137"/>
      <c r="F41" s="137"/>
      <c r="G41" s="137"/>
      <c r="H41" s="137"/>
      <c r="I41" s="137"/>
      <c r="J41" s="137"/>
      <c r="K41" s="137"/>
      <c r="L41" s="137"/>
      <c r="M41" s="137"/>
      <c r="N41" s="137"/>
      <c r="O41" s="137"/>
    </row>
    <row r="42" spans="1:16" x14ac:dyDescent="0.2">
      <c r="B42" s="137"/>
      <c r="C42" s="137"/>
      <c r="D42" s="137"/>
      <c r="E42" s="137"/>
      <c r="F42" s="137"/>
      <c r="G42" s="137"/>
      <c r="H42" s="137"/>
      <c r="I42" s="137"/>
      <c r="J42" s="137"/>
      <c r="K42" s="137"/>
      <c r="L42" s="137"/>
      <c r="M42" s="137"/>
      <c r="N42" s="137"/>
      <c r="O42" s="137"/>
    </row>
    <row r="43" spans="1:16" x14ac:dyDescent="0.2">
      <c r="B43" s="137"/>
      <c r="C43" s="137"/>
      <c r="D43" s="137"/>
      <c r="E43" s="137"/>
      <c r="F43" s="137"/>
      <c r="G43" s="137"/>
      <c r="H43" s="137"/>
      <c r="I43" s="137"/>
      <c r="J43" s="137"/>
      <c r="K43" s="137"/>
      <c r="L43" s="137"/>
      <c r="M43" s="137"/>
      <c r="N43" s="137"/>
      <c r="O43" s="137"/>
    </row>
    <row r="44" spans="1:16" x14ac:dyDescent="0.2">
      <c r="B44" s="137"/>
      <c r="C44" s="137"/>
      <c r="D44" s="137"/>
      <c r="E44" s="137"/>
      <c r="F44" s="137"/>
      <c r="G44" s="137"/>
      <c r="H44" s="137"/>
      <c r="I44" s="137"/>
      <c r="J44" s="137"/>
      <c r="K44" s="137"/>
      <c r="L44" s="137"/>
      <c r="M44" s="137"/>
      <c r="N44" s="137"/>
      <c r="O44" s="137"/>
    </row>
    <row r="45" spans="1:16" x14ac:dyDescent="0.2">
      <c r="B45" s="137"/>
      <c r="C45" s="137"/>
      <c r="D45" s="137"/>
      <c r="E45" s="137"/>
      <c r="F45" s="137"/>
      <c r="G45" s="137"/>
      <c r="H45" s="137"/>
      <c r="I45" s="137"/>
      <c r="J45" s="137"/>
      <c r="K45" s="137"/>
      <c r="L45" s="137"/>
      <c r="M45" s="137"/>
      <c r="N45" s="137"/>
      <c r="O45" s="137"/>
    </row>
    <row r="46" spans="1:16" x14ac:dyDescent="0.2">
      <c r="B46" s="137"/>
      <c r="C46" s="137"/>
      <c r="D46" s="137"/>
      <c r="E46" s="137"/>
      <c r="F46" s="137"/>
      <c r="G46" s="137"/>
      <c r="H46" s="137"/>
      <c r="I46" s="137"/>
      <c r="J46" s="137"/>
      <c r="K46" s="137"/>
      <c r="L46" s="137"/>
      <c r="M46" s="137"/>
      <c r="N46" s="137"/>
      <c r="O46" s="137"/>
    </row>
    <row r="47" spans="1:16" x14ac:dyDescent="0.2">
      <c r="A47" s="14" t="s">
        <v>97</v>
      </c>
      <c r="B47" s="133" t="s">
        <v>98</v>
      </c>
      <c r="C47" s="133"/>
      <c r="D47" s="133"/>
      <c r="E47" s="133"/>
      <c r="F47" s="133"/>
      <c r="G47" s="133"/>
      <c r="H47" s="133"/>
      <c r="I47" s="133"/>
      <c r="J47" s="133"/>
      <c r="K47" s="133"/>
      <c r="L47" s="133"/>
      <c r="M47" s="133"/>
      <c r="N47" s="133"/>
      <c r="O47" s="133"/>
    </row>
  </sheetData>
  <mergeCells count="17">
    <mergeCell ref="B37:O37"/>
    <mergeCell ref="B38:O38"/>
    <mergeCell ref="B39:O46"/>
    <mergeCell ref="B47:O47"/>
    <mergeCell ref="B27:O27"/>
    <mergeCell ref="B32:O32"/>
    <mergeCell ref="B33:O33"/>
    <mergeCell ref="B28:O30"/>
    <mergeCell ref="B31:O31"/>
    <mergeCell ref="B34:O36"/>
    <mergeCell ref="B23:O25"/>
    <mergeCell ref="B26:O26"/>
    <mergeCell ref="A1:O2"/>
    <mergeCell ref="B3:O10"/>
    <mergeCell ref="B11:O13"/>
    <mergeCell ref="B14:O16"/>
    <mergeCell ref="B17:O22"/>
  </mergeCells>
  <phoneticPr fontId="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8"/>
  <sheetViews>
    <sheetView zoomScale="162" zoomScaleNormal="85" workbookViewId="0">
      <selection activeCell="B26" sqref="B26"/>
    </sheetView>
  </sheetViews>
  <sheetFormatPr baseColWidth="10" defaultColWidth="9.1640625" defaultRowHeight="16" x14ac:dyDescent="0.2"/>
  <cols>
    <col min="1" max="1" width="10" style="14" customWidth="1"/>
    <col min="2" max="2" width="51.33203125" style="14" customWidth="1"/>
    <col min="3" max="3" width="57" style="14" customWidth="1"/>
    <col min="4" max="4" width="54.33203125" style="14" customWidth="1"/>
    <col min="5" max="16384" width="9.1640625" style="14"/>
  </cols>
  <sheetData>
    <row r="1" spans="1:4" x14ac:dyDescent="0.2">
      <c r="B1" s="22"/>
    </row>
    <row r="2" spans="1:4" x14ac:dyDescent="0.2">
      <c r="A2" s="144" t="str">
        <f>Pasiūlymas!B27</f>
        <v>1 pirkimo objekto dalis. Sistema skirta genominės medžiagos fragmentų dydžio atskyrimui ir pasirinkimui</v>
      </c>
      <c r="B2" s="144"/>
      <c r="C2" s="144"/>
      <c r="D2" s="144"/>
    </row>
    <row r="3" spans="1:4" x14ac:dyDescent="0.2">
      <c r="A3" s="16"/>
      <c r="B3" s="17"/>
      <c r="C3" s="17"/>
    </row>
    <row r="4" spans="1:4" x14ac:dyDescent="0.2">
      <c r="A4" s="28" t="s">
        <v>14</v>
      </c>
      <c r="B4" s="29"/>
      <c r="C4" s="29"/>
      <c r="D4" s="30"/>
    </row>
    <row r="5" spans="1:4" s="15" customFormat="1" ht="68" x14ac:dyDescent="0.2">
      <c r="A5" s="31" t="s">
        <v>46</v>
      </c>
      <c r="B5" s="31" t="s">
        <v>47</v>
      </c>
      <c r="C5" s="31" t="s">
        <v>48</v>
      </c>
      <c r="D5" s="32" t="s">
        <v>50</v>
      </c>
    </row>
    <row r="6" spans="1:4" s="15" customFormat="1" ht="34" x14ac:dyDescent="0.2">
      <c r="A6" s="44" t="s">
        <v>74</v>
      </c>
      <c r="B6" s="33" t="s">
        <v>49</v>
      </c>
      <c r="C6" s="34" t="s">
        <v>57</v>
      </c>
      <c r="D6" s="35"/>
    </row>
    <row r="7" spans="1:4" s="15" customFormat="1" ht="34" x14ac:dyDescent="0.2">
      <c r="A7" s="44" t="s">
        <v>75</v>
      </c>
      <c r="B7" s="49" t="s">
        <v>73</v>
      </c>
      <c r="C7" s="50" t="s">
        <v>109</v>
      </c>
      <c r="D7" s="35"/>
    </row>
    <row r="8" spans="1:4" s="15" customFormat="1" ht="17" x14ac:dyDescent="0.2">
      <c r="A8" s="44" t="s">
        <v>76</v>
      </c>
      <c r="B8" s="49" t="s">
        <v>110</v>
      </c>
      <c r="C8" s="49" t="s">
        <v>111</v>
      </c>
      <c r="D8" s="35"/>
    </row>
    <row r="9" spans="1:4" s="15" customFormat="1" ht="17" x14ac:dyDescent="0.2">
      <c r="A9" s="44" t="s">
        <v>77</v>
      </c>
      <c r="B9" s="51" t="s">
        <v>112</v>
      </c>
      <c r="C9" s="49" t="s">
        <v>128</v>
      </c>
      <c r="D9" s="47"/>
    </row>
    <row r="10" spans="1:4" s="15" customFormat="1" ht="17" x14ac:dyDescent="0.2">
      <c r="A10" s="44" t="s">
        <v>78</v>
      </c>
      <c r="B10" s="51" t="s">
        <v>113</v>
      </c>
      <c r="C10" s="49" t="s">
        <v>114</v>
      </c>
      <c r="D10" s="47"/>
    </row>
    <row r="11" spans="1:4" s="15" customFormat="1" ht="17" x14ac:dyDescent="0.2">
      <c r="A11" s="44" t="s">
        <v>79</v>
      </c>
      <c r="B11" s="51" t="s">
        <v>115</v>
      </c>
      <c r="C11" s="49" t="s">
        <v>116</v>
      </c>
      <c r="D11" s="47"/>
    </row>
    <row r="12" spans="1:4" s="15" customFormat="1" ht="17" x14ac:dyDescent="0.2">
      <c r="A12" s="141" t="s">
        <v>80</v>
      </c>
      <c r="B12" s="145" t="s">
        <v>125</v>
      </c>
      <c r="C12" s="49" t="s">
        <v>126</v>
      </c>
      <c r="D12" s="47"/>
    </row>
    <row r="13" spans="1:4" s="15" customFormat="1" ht="17" x14ac:dyDescent="0.2">
      <c r="A13" s="143"/>
      <c r="B13" s="146"/>
      <c r="C13" s="49" t="s">
        <v>127</v>
      </c>
      <c r="D13" s="47"/>
    </row>
    <row r="14" spans="1:4" s="15" customFormat="1" ht="17" x14ac:dyDescent="0.2">
      <c r="A14" s="44" t="s">
        <v>81</v>
      </c>
      <c r="B14" s="51" t="s">
        <v>117</v>
      </c>
      <c r="C14" s="49" t="s">
        <v>118</v>
      </c>
      <c r="D14" s="47"/>
    </row>
    <row r="15" spans="1:4" s="15" customFormat="1" ht="17" x14ac:dyDescent="0.2">
      <c r="A15" s="44" t="s">
        <v>82</v>
      </c>
      <c r="B15" s="51" t="s">
        <v>119</v>
      </c>
      <c r="C15" s="49" t="s">
        <v>120</v>
      </c>
      <c r="D15" s="47"/>
    </row>
    <row r="16" spans="1:4" s="15" customFormat="1" ht="17" x14ac:dyDescent="0.2">
      <c r="A16" s="44" t="s">
        <v>83</v>
      </c>
      <c r="B16" s="51" t="s">
        <v>121</v>
      </c>
      <c r="C16" s="49" t="s">
        <v>122</v>
      </c>
      <c r="D16" s="47"/>
    </row>
    <row r="17" spans="1:4" s="15" customFormat="1" ht="17" x14ac:dyDescent="0.2">
      <c r="A17" s="44" t="s">
        <v>84</v>
      </c>
      <c r="B17" s="51" t="s">
        <v>123</v>
      </c>
      <c r="C17" s="49" t="s">
        <v>124</v>
      </c>
      <c r="D17" s="47"/>
    </row>
    <row r="18" spans="1:4" s="15" customFormat="1" ht="17" x14ac:dyDescent="0.2">
      <c r="A18" s="141" t="s">
        <v>85</v>
      </c>
      <c r="B18" s="138" t="s">
        <v>129</v>
      </c>
      <c r="C18" s="49" t="s">
        <v>130</v>
      </c>
      <c r="D18" s="47"/>
    </row>
    <row r="19" spans="1:4" s="15" customFormat="1" ht="17" x14ac:dyDescent="0.2">
      <c r="A19" s="142"/>
      <c r="B19" s="139"/>
      <c r="C19" s="49" t="s">
        <v>131</v>
      </c>
      <c r="D19" s="47"/>
    </row>
    <row r="20" spans="1:4" s="15" customFormat="1" ht="17" x14ac:dyDescent="0.2">
      <c r="A20" s="142"/>
      <c r="B20" s="139"/>
      <c r="C20" s="52" t="s">
        <v>132</v>
      </c>
      <c r="D20" s="35"/>
    </row>
    <row r="21" spans="1:4" s="15" customFormat="1" ht="17" x14ac:dyDescent="0.2">
      <c r="A21" s="142"/>
      <c r="B21" s="139"/>
      <c r="C21" s="52" t="s">
        <v>133</v>
      </c>
      <c r="D21" s="35"/>
    </row>
    <row r="22" spans="1:4" s="15" customFormat="1" ht="17" x14ac:dyDescent="0.2">
      <c r="A22" s="143"/>
      <c r="B22" s="140"/>
      <c r="C22" s="52" t="s">
        <v>134</v>
      </c>
      <c r="D22" s="35"/>
    </row>
    <row r="23" spans="1:4" x14ac:dyDescent="0.2">
      <c r="A23" s="36"/>
      <c r="B23" s="30"/>
      <c r="C23" s="37" t="s">
        <v>17</v>
      </c>
      <c r="D23" s="38">
        <v>1</v>
      </c>
    </row>
    <row r="24" spans="1:4" ht="17" x14ac:dyDescent="0.2">
      <c r="A24" s="36"/>
      <c r="B24" s="30"/>
      <c r="C24" s="39" t="s">
        <v>18</v>
      </c>
      <c r="D24" s="40" t="s">
        <v>21</v>
      </c>
    </row>
    <row r="25" spans="1:4" x14ac:dyDescent="0.2">
      <c r="A25" s="36"/>
      <c r="B25" s="30"/>
      <c r="C25" s="39" t="s">
        <v>19</v>
      </c>
      <c r="D25" s="41"/>
    </row>
    <row r="26" spans="1:4" x14ac:dyDescent="0.2">
      <c r="A26" s="36"/>
      <c r="B26" s="30"/>
      <c r="C26" s="39" t="s">
        <v>20</v>
      </c>
      <c r="D26" s="42">
        <f>D25*D23</f>
        <v>0</v>
      </c>
    </row>
    <row r="27" spans="1:4" x14ac:dyDescent="0.2">
      <c r="A27" s="36"/>
      <c r="B27" s="30"/>
      <c r="C27" s="39" t="s">
        <v>51</v>
      </c>
      <c r="D27" s="43">
        <f>D26*0.21</f>
        <v>0</v>
      </c>
    </row>
    <row r="28" spans="1:4" x14ac:dyDescent="0.2">
      <c r="A28" s="36"/>
      <c r="B28" s="30"/>
      <c r="C28" s="39" t="s">
        <v>52</v>
      </c>
      <c r="D28" s="42">
        <f>D26+D27</f>
        <v>0</v>
      </c>
    </row>
  </sheetData>
  <mergeCells count="5">
    <mergeCell ref="B18:B22"/>
    <mergeCell ref="A18:A22"/>
    <mergeCell ref="A2:D2"/>
    <mergeCell ref="B12:B13"/>
    <mergeCell ref="A12:A13"/>
  </mergeCells>
  <phoneticPr fontId="15"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dimension ref="A1:D41"/>
  <sheetViews>
    <sheetView topLeftCell="B20" zoomScale="150" zoomScaleNormal="85" workbookViewId="0">
      <selection activeCell="D6" sqref="D6"/>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x14ac:dyDescent="0.2">
      <c r="A2" s="144" t="str">
        <f>Pasiūlymas!B28</f>
        <v>2 pirkimo objekto dalis. Pavienių ląstelių barkodavimo sistema</v>
      </c>
      <c r="B2" s="144"/>
      <c r="C2" s="144"/>
      <c r="D2" s="144"/>
    </row>
    <row r="3" spans="1:4" x14ac:dyDescent="0.2">
      <c r="A3" s="16"/>
      <c r="B3" s="17"/>
      <c r="C3" s="17"/>
    </row>
    <row r="4" spans="1:4" x14ac:dyDescent="0.2">
      <c r="A4" s="28" t="s">
        <v>14</v>
      </c>
      <c r="B4" s="29"/>
      <c r="C4" s="29"/>
      <c r="D4" s="30"/>
    </row>
    <row r="5" spans="1:4" s="15" customFormat="1" ht="68" x14ac:dyDescent="0.2">
      <c r="A5" s="31" t="s">
        <v>46</v>
      </c>
      <c r="B5" s="31" t="s">
        <v>47</v>
      </c>
      <c r="C5" s="31" t="s">
        <v>48</v>
      </c>
      <c r="D5" s="32" t="s">
        <v>50</v>
      </c>
    </row>
    <row r="6" spans="1:4" s="15" customFormat="1" ht="34" x14ac:dyDescent="0.2">
      <c r="A6" s="44" t="s">
        <v>74</v>
      </c>
      <c r="B6" s="33" t="s">
        <v>49</v>
      </c>
      <c r="C6" s="34" t="s">
        <v>57</v>
      </c>
      <c r="D6" s="46"/>
    </row>
    <row r="7" spans="1:4" s="15" customFormat="1" ht="51" x14ac:dyDescent="0.2">
      <c r="A7" s="44" t="s">
        <v>75</v>
      </c>
      <c r="B7" s="53" t="s">
        <v>135</v>
      </c>
      <c r="C7" s="53" t="s">
        <v>152</v>
      </c>
      <c r="D7" s="46"/>
    </row>
    <row r="8" spans="1:4" s="15" customFormat="1" ht="17" x14ac:dyDescent="0.2">
      <c r="A8" s="141" t="s">
        <v>76</v>
      </c>
      <c r="B8" s="150" t="s">
        <v>71</v>
      </c>
      <c r="C8" s="55" t="s">
        <v>153</v>
      </c>
      <c r="D8" s="46"/>
    </row>
    <row r="9" spans="1:4" s="15" customFormat="1" ht="17" x14ac:dyDescent="0.2">
      <c r="A9" s="142"/>
      <c r="B9" s="151"/>
      <c r="C9" s="55" t="s">
        <v>154</v>
      </c>
      <c r="D9" s="46"/>
    </row>
    <row r="10" spans="1:4" s="15" customFormat="1" ht="17" x14ac:dyDescent="0.2">
      <c r="A10" s="143"/>
      <c r="B10" s="152"/>
      <c r="C10" s="55" t="s">
        <v>155</v>
      </c>
      <c r="D10" s="46"/>
    </row>
    <row r="11" spans="1:4" s="15" customFormat="1" ht="153" x14ac:dyDescent="0.2">
      <c r="A11" s="44" t="s">
        <v>77</v>
      </c>
      <c r="B11" s="53" t="s">
        <v>136</v>
      </c>
      <c r="C11" s="55" t="s">
        <v>137</v>
      </c>
      <c r="D11" s="46"/>
    </row>
    <row r="12" spans="1:4" s="15" customFormat="1" ht="17" x14ac:dyDescent="0.2">
      <c r="A12" s="44" t="s">
        <v>78</v>
      </c>
      <c r="B12" s="57" t="s">
        <v>100</v>
      </c>
      <c r="C12" s="58" t="s">
        <v>156</v>
      </c>
      <c r="D12" s="46"/>
    </row>
    <row r="13" spans="1:4" s="15" customFormat="1" ht="115" customHeight="1" x14ac:dyDescent="0.2">
      <c r="A13" s="44" t="s">
        <v>79</v>
      </c>
      <c r="B13" s="56" t="s">
        <v>138</v>
      </c>
      <c r="C13" s="55" t="s">
        <v>139</v>
      </c>
      <c r="D13" s="46"/>
    </row>
    <row r="14" spans="1:4" s="15" customFormat="1" ht="34" x14ac:dyDescent="0.2">
      <c r="A14" s="141" t="s">
        <v>80</v>
      </c>
      <c r="B14" s="147" t="s">
        <v>140</v>
      </c>
      <c r="C14" s="58" t="s">
        <v>157</v>
      </c>
      <c r="D14" s="46"/>
    </row>
    <row r="15" spans="1:4" s="15" customFormat="1" ht="17" x14ac:dyDescent="0.2">
      <c r="A15" s="143"/>
      <c r="B15" s="149"/>
      <c r="C15" s="58" t="s">
        <v>158</v>
      </c>
      <c r="D15" s="46"/>
    </row>
    <row r="16" spans="1:4" s="15" customFormat="1" ht="68" x14ac:dyDescent="0.2">
      <c r="A16" s="44" t="s">
        <v>81</v>
      </c>
      <c r="B16" s="58" t="s">
        <v>141</v>
      </c>
      <c r="C16" s="58" t="s">
        <v>151</v>
      </c>
      <c r="D16" s="46"/>
    </row>
    <row r="17" spans="1:4" s="15" customFormat="1" ht="17" x14ac:dyDescent="0.2">
      <c r="A17" s="44" t="s">
        <v>82</v>
      </c>
      <c r="B17" s="58" t="s">
        <v>142</v>
      </c>
      <c r="C17" s="58" t="s">
        <v>143</v>
      </c>
      <c r="D17" s="46"/>
    </row>
    <row r="18" spans="1:4" s="15" customFormat="1" ht="34" x14ac:dyDescent="0.2">
      <c r="A18" s="141" t="s">
        <v>83</v>
      </c>
      <c r="B18" s="147" t="s">
        <v>144</v>
      </c>
      <c r="C18" s="58" t="s">
        <v>159</v>
      </c>
      <c r="D18" s="46"/>
    </row>
    <row r="19" spans="1:4" s="15" customFormat="1" ht="17" x14ac:dyDescent="0.2">
      <c r="A19" s="142"/>
      <c r="B19" s="148"/>
      <c r="C19" s="58" t="s">
        <v>160</v>
      </c>
      <c r="D19" s="46"/>
    </row>
    <row r="20" spans="1:4" s="15" customFormat="1" ht="34" x14ac:dyDescent="0.2">
      <c r="A20" s="143"/>
      <c r="B20" s="149"/>
      <c r="C20" s="58" t="s">
        <v>161</v>
      </c>
      <c r="D20" s="46"/>
    </row>
    <row r="21" spans="1:4" s="15" customFormat="1" ht="51" x14ac:dyDescent="0.2">
      <c r="A21" s="44" t="s">
        <v>84</v>
      </c>
      <c r="B21" s="54" t="s">
        <v>145</v>
      </c>
      <c r="C21" s="55" t="s">
        <v>146</v>
      </c>
      <c r="D21" s="46"/>
    </row>
    <row r="22" spans="1:4" s="15" customFormat="1" ht="17" x14ac:dyDescent="0.2">
      <c r="A22" s="141" t="s">
        <v>85</v>
      </c>
      <c r="B22" s="147" t="s">
        <v>162</v>
      </c>
      <c r="C22" s="58" t="s">
        <v>163</v>
      </c>
      <c r="D22" s="48"/>
    </row>
    <row r="23" spans="1:4" s="15" customFormat="1" ht="17" x14ac:dyDescent="0.2">
      <c r="A23" s="142"/>
      <c r="B23" s="148"/>
      <c r="C23" s="58" t="s">
        <v>164</v>
      </c>
      <c r="D23" s="48"/>
    </row>
    <row r="24" spans="1:4" s="15" customFormat="1" ht="34" x14ac:dyDescent="0.2">
      <c r="A24" s="143"/>
      <c r="B24" s="149"/>
      <c r="C24" s="58" t="s">
        <v>165</v>
      </c>
      <c r="D24" s="48"/>
    </row>
    <row r="25" spans="1:4" s="15" customFormat="1" ht="17" x14ac:dyDescent="0.2">
      <c r="A25" s="141" t="s">
        <v>86</v>
      </c>
      <c r="B25" s="147" t="s">
        <v>166</v>
      </c>
      <c r="C25" s="58" t="s">
        <v>167</v>
      </c>
      <c r="D25" s="48"/>
    </row>
    <row r="26" spans="1:4" s="15" customFormat="1" ht="17" x14ac:dyDescent="0.2">
      <c r="A26" s="142"/>
      <c r="B26" s="148"/>
      <c r="C26" s="58" t="s">
        <v>168</v>
      </c>
      <c r="D26" s="48"/>
    </row>
    <row r="27" spans="1:4" s="15" customFormat="1" ht="34" x14ac:dyDescent="0.2">
      <c r="A27" s="143"/>
      <c r="B27" s="149"/>
      <c r="C27" s="58" t="s">
        <v>169</v>
      </c>
      <c r="D27" s="48"/>
    </row>
    <row r="28" spans="1:4" s="15" customFormat="1" ht="34" x14ac:dyDescent="0.2">
      <c r="A28" s="44" t="s">
        <v>87</v>
      </c>
      <c r="B28" s="58" t="s">
        <v>147</v>
      </c>
      <c r="C28" s="58" t="s">
        <v>170</v>
      </c>
      <c r="D28" s="48"/>
    </row>
    <row r="29" spans="1:4" s="15" customFormat="1" ht="34" x14ac:dyDescent="0.2">
      <c r="A29" s="44" t="s">
        <v>88</v>
      </c>
      <c r="B29" s="58" t="s">
        <v>148</v>
      </c>
      <c r="C29" s="58" t="s">
        <v>171</v>
      </c>
      <c r="D29" s="48"/>
    </row>
    <row r="30" spans="1:4" s="15" customFormat="1" ht="17" x14ac:dyDescent="0.2">
      <c r="A30" s="44" t="s">
        <v>89</v>
      </c>
      <c r="B30" s="58" t="s">
        <v>149</v>
      </c>
      <c r="C30" s="58" t="s">
        <v>172</v>
      </c>
      <c r="D30" s="48"/>
    </row>
    <row r="31" spans="1:4" s="15" customFormat="1" ht="34" customHeight="1" x14ac:dyDescent="0.2">
      <c r="A31" s="141" t="s">
        <v>90</v>
      </c>
      <c r="B31" s="147" t="s">
        <v>173</v>
      </c>
      <c r="C31" s="58" t="s">
        <v>174</v>
      </c>
      <c r="D31" s="48"/>
    </row>
    <row r="32" spans="1:4" s="15" customFormat="1" ht="34" x14ac:dyDescent="0.2">
      <c r="A32" s="142"/>
      <c r="B32" s="148"/>
      <c r="C32" s="58" t="s">
        <v>175</v>
      </c>
      <c r="D32" s="48"/>
    </row>
    <row r="33" spans="1:4" s="15" customFormat="1" ht="51" x14ac:dyDescent="0.2">
      <c r="A33" s="142"/>
      <c r="B33" s="148"/>
      <c r="C33" s="58" t="s">
        <v>176</v>
      </c>
      <c r="D33" s="48"/>
    </row>
    <row r="34" spans="1:4" s="15" customFormat="1" ht="34" x14ac:dyDescent="0.2">
      <c r="A34" s="143"/>
      <c r="B34" s="149"/>
      <c r="C34" s="58" t="s">
        <v>177</v>
      </c>
      <c r="D34" s="48"/>
    </row>
    <row r="35" spans="1:4" s="15" customFormat="1" ht="68" x14ac:dyDescent="0.2">
      <c r="A35" s="44" t="s">
        <v>91</v>
      </c>
      <c r="B35" s="58" t="s">
        <v>96</v>
      </c>
      <c r="C35" s="58" t="s">
        <v>150</v>
      </c>
      <c r="D35" s="48"/>
    </row>
    <row r="36" spans="1:4" x14ac:dyDescent="0.2">
      <c r="A36" s="36"/>
      <c r="B36" s="30"/>
      <c r="C36" s="37" t="s">
        <v>17</v>
      </c>
      <c r="D36" s="38">
        <v>1</v>
      </c>
    </row>
    <row r="37" spans="1:4" ht="17" x14ac:dyDescent="0.2">
      <c r="A37" s="36"/>
      <c r="B37" s="30"/>
      <c r="C37" s="39" t="s">
        <v>18</v>
      </c>
      <c r="D37" s="40" t="s">
        <v>21</v>
      </c>
    </row>
    <row r="38" spans="1:4" x14ac:dyDescent="0.2">
      <c r="A38" s="36"/>
      <c r="B38" s="30"/>
      <c r="C38" s="39" t="s">
        <v>19</v>
      </c>
      <c r="D38" s="41"/>
    </row>
    <row r="39" spans="1:4" x14ac:dyDescent="0.2">
      <c r="A39" s="36"/>
      <c r="B39" s="30"/>
      <c r="C39" s="39" t="s">
        <v>20</v>
      </c>
      <c r="D39" s="42">
        <f>D38*D36</f>
        <v>0</v>
      </c>
    </row>
    <row r="40" spans="1:4" x14ac:dyDescent="0.2">
      <c r="A40" s="36"/>
      <c r="B40" s="30"/>
      <c r="C40" s="39" t="s">
        <v>51</v>
      </c>
      <c r="D40" s="43">
        <f>D39*0.21</f>
        <v>0</v>
      </c>
    </row>
    <row r="41" spans="1:4" x14ac:dyDescent="0.2">
      <c r="A41" s="36"/>
      <c r="B41" s="30"/>
      <c r="C41" s="39" t="s">
        <v>52</v>
      </c>
      <c r="D41" s="42">
        <f>D39+D40</f>
        <v>0</v>
      </c>
    </row>
  </sheetData>
  <mergeCells count="13">
    <mergeCell ref="B25:B27"/>
    <mergeCell ref="A25:A27"/>
    <mergeCell ref="B31:B34"/>
    <mergeCell ref="A31:A34"/>
    <mergeCell ref="A2:D2"/>
    <mergeCell ref="B8:B10"/>
    <mergeCell ref="B14:B15"/>
    <mergeCell ref="B18:B20"/>
    <mergeCell ref="A8:A10"/>
    <mergeCell ref="A14:A15"/>
    <mergeCell ref="A18:A20"/>
    <mergeCell ref="B22:B24"/>
    <mergeCell ref="A22:A24"/>
  </mergeCells>
  <phoneticPr fontId="15"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dimension ref="A1:D29"/>
  <sheetViews>
    <sheetView zoomScale="163" zoomScaleNormal="85" workbookViewId="0">
      <selection activeCell="B22" sqref="B22"/>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53" t="str">
        <f>Pasiūlymas!B29</f>
        <v>3 pirkimo objekto dalis. Genominės medžiagos fragmentacijai skirta įranga (trumpų sekų sekoskaitos įrangai)</v>
      </c>
      <c r="B2" s="153"/>
      <c r="C2" s="153"/>
      <c r="D2" s="153"/>
    </row>
    <row r="3" spans="1:4" x14ac:dyDescent="0.2">
      <c r="A3" s="16"/>
      <c r="B3" s="17"/>
      <c r="C3" s="17"/>
    </row>
    <row r="4" spans="1:4" x14ac:dyDescent="0.2">
      <c r="A4" s="28" t="s">
        <v>14</v>
      </c>
      <c r="B4" s="29"/>
      <c r="C4" s="29"/>
      <c r="D4" s="30"/>
    </row>
    <row r="5" spans="1:4" s="15" customFormat="1" ht="68" x14ac:dyDescent="0.2">
      <c r="A5" s="31" t="s">
        <v>46</v>
      </c>
      <c r="B5" s="31" t="s">
        <v>47</v>
      </c>
      <c r="C5" s="31" t="s">
        <v>48</v>
      </c>
      <c r="D5" s="32" t="s">
        <v>50</v>
      </c>
    </row>
    <row r="6" spans="1:4" s="15" customFormat="1" ht="34" x14ac:dyDescent="0.2">
      <c r="A6" s="44" t="s">
        <v>74</v>
      </c>
      <c r="B6" s="33" t="s">
        <v>49</v>
      </c>
      <c r="C6" s="34" t="s">
        <v>57</v>
      </c>
      <c r="D6" s="35"/>
    </row>
    <row r="7" spans="1:4" s="15" customFormat="1" ht="34" x14ac:dyDescent="0.2">
      <c r="A7" s="44" t="s">
        <v>75</v>
      </c>
      <c r="B7" s="45" t="s">
        <v>178</v>
      </c>
      <c r="C7" s="34" t="s">
        <v>179</v>
      </c>
      <c r="D7" s="35"/>
    </row>
    <row r="8" spans="1:4" s="15" customFormat="1" ht="17" x14ac:dyDescent="0.2">
      <c r="A8" s="141" t="s">
        <v>76</v>
      </c>
      <c r="B8" s="154" t="s">
        <v>71</v>
      </c>
      <c r="C8" s="34" t="s">
        <v>202</v>
      </c>
      <c r="D8" s="35"/>
    </row>
    <row r="9" spans="1:4" s="15" customFormat="1" ht="34" x14ac:dyDescent="0.2">
      <c r="A9" s="142"/>
      <c r="B9" s="155"/>
      <c r="C9" s="34" t="s">
        <v>203</v>
      </c>
      <c r="D9" s="35"/>
    </row>
    <row r="10" spans="1:4" s="15" customFormat="1" ht="17" x14ac:dyDescent="0.2">
      <c r="A10" s="143"/>
      <c r="B10" s="156"/>
      <c r="C10" s="34" t="s">
        <v>204</v>
      </c>
      <c r="D10" s="47"/>
    </row>
    <row r="11" spans="1:4" s="15" customFormat="1" ht="17" x14ac:dyDescent="0.2">
      <c r="A11" s="44" t="s">
        <v>77</v>
      </c>
      <c r="B11" s="45" t="s">
        <v>180</v>
      </c>
      <c r="C11" s="34" t="s">
        <v>181</v>
      </c>
      <c r="D11" s="35"/>
    </row>
    <row r="12" spans="1:4" s="15" customFormat="1" ht="68" x14ac:dyDescent="0.2">
      <c r="A12" s="44" t="s">
        <v>78</v>
      </c>
      <c r="B12" s="45" t="s">
        <v>182</v>
      </c>
      <c r="C12" s="34" t="s">
        <v>193</v>
      </c>
      <c r="D12" s="35"/>
    </row>
    <row r="13" spans="1:4" s="15" customFormat="1" ht="34" x14ac:dyDescent="0.2">
      <c r="A13" s="44" t="s">
        <v>79</v>
      </c>
      <c r="B13" s="45" t="s">
        <v>183</v>
      </c>
      <c r="C13" s="34" t="s">
        <v>194</v>
      </c>
      <c r="D13" s="35"/>
    </row>
    <row r="14" spans="1:4" s="15" customFormat="1" ht="17" x14ac:dyDescent="0.2">
      <c r="A14" s="44" t="s">
        <v>80</v>
      </c>
      <c r="B14" s="45" t="s">
        <v>184</v>
      </c>
      <c r="C14" s="34" t="s">
        <v>195</v>
      </c>
      <c r="D14" s="35"/>
    </row>
    <row r="15" spans="1:4" s="15" customFormat="1" ht="34" x14ac:dyDescent="0.2">
      <c r="A15" s="44" t="s">
        <v>81</v>
      </c>
      <c r="B15" s="45" t="s">
        <v>185</v>
      </c>
      <c r="C15" s="34" t="s">
        <v>196</v>
      </c>
      <c r="D15" s="35"/>
    </row>
    <row r="16" spans="1:4" s="15" customFormat="1" ht="48" customHeight="1" x14ac:dyDescent="0.2">
      <c r="A16" s="44" t="s">
        <v>82</v>
      </c>
      <c r="B16" s="45" t="s">
        <v>186</v>
      </c>
      <c r="C16" s="34" t="s">
        <v>187</v>
      </c>
      <c r="D16" s="35"/>
    </row>
    <row r="17" spans="1:4" s="15" customFormat="1" ht="17" x14ac:dyDescent="0.2">
      <c r="A17" s="141" t="s">
        <v>83</v>
      </c>
      <c r="B17" s="154" t="s">
        <v>188</v>
      </c>
      <c r="C17" s="34" t="s">
        <v>197</v>
      </c>
      <c r="D17" s="35"/>
    </row>
    <row r="18" spans="1:4" s="15" customFormat="1" ht="17" x14ac:dyDescent="0.2">
      <c r="A18" s="142"/>
      <c r="B18" s="155"/>
      <c r="C18" s="34" t="s">
        <v>198</v>
      </c>
      <c r="D18" s="35"/>
    </row>
    <row r="19" spans="1:4" s="15" customFormat="1" ht="17" x14ac:dyDescent="0.2">
      <c r="A19" s="142"/>
      <c r="B19" s="155"/>
      <c r="C19" s="34" t="s">
        <v>199</v>
      </c>
      <c r="D19" s="35"/>
    </row>
    <row r="20" spans="1:4" s="15" customFormat="1" ht="17" x14ac:dyDescent="0.2">
      <c r="A20" s="142"/>
      <c r="B20" s="155"/>
      <c r="C20" s="34" t="s">
        <v>200</v>
      </c>
      <c r="D20" s="35"/>
    </row>
    <row r="21" spans="1:4" s="15" customFormat="1" ht="17" x14ac:dyDescent="0.2">
      <c r="A21" s="143"/>
      <c r="B21" s="156"/>
      <c r="C21" s="34" t="s">
        <v>201</v>
      </c>
      <c r="D21" s="35"/>
    </row>
    <row r="22" spans="1:4" s="15" customFormat="1" ht="17" x14ac:dyDescent="0.2">
      <c r="A22" s="44" t="s">
        <v>84</v>
      </c>
      <c r="B22" s="45" t="s">
        <v>189</v>
      </c>
      <c r="C22" s="34" t="s">
        <v>190</v>
      </c>
      <c r="D22" s="35"/>
    </row>
    <row r="23" spans="1:4" s="15" customFormat="1" ht="17" x14ac:dyDescent="0.2">
      <c r="A23" s="44" t="s">
        <v>85</v>
      </c>
      <c r="B23" s="45" t="s">
        <v>191</v>
      </c>
      <c r="C23" s="34" t="s">
        <v>192</v>
      </c>
      <c r="D23" s="35"/>
    </row>
    <row r="24" spans="1:4" x14ac:dyDescent="0.2">
      <c r="A24" s="36"/>
      <c r="B24" s="30"/>
      <c r="C24" s="37" t="s">
        <v>17</v>
      </c>
      <c r="D24" s="38">
        <v>1</v>
      </c>
    </row>
    <row r="25" spans="1:4" ht="17" x14ac:dyDescent="0.2">
      <c r="A25" s="36"/>
      <c r="B25" s="30"/>
      <c r="C25" s="39" t="s">
        <v>18</v>
      </c>
      <c r="D25" s="40" t="s">
        <v>21</v>
      </c>
    </row>
    <row r="26" spans="1:4" x14ac:dyDescent="0.2">
      <c r="A26" s="36"/>
      <c r="B26" s="30"/>
      <c r="C26" s="39" t="s">
        <v>19</v>
      </c>
      <c r="D26" s="41"/>
    </row>
    <row r="27" spans="1:4" x14ac:dyDescent="0.2">
      <c r="A27" s="36"/>
      <c r="B27" s="30"/>
      <c r="C27" s="39" t="s">
        <v>20</v>
      </c>
      <c r="D27" s="42">
        <f>D26*D24</f>
        <v>0</v>
      </c>
    </row>
    <row r="28" spans="1:4" x14ac:dyDescent="0.2">
      <c r="A28" s="36"/>
      <c r="B28" s="30"/>
      <c r="C28" s="39" t="s">
        <v>51</v>
      </c>
      <c r="D28" s="43">
        <f>D27*0.21</f>
        <v>0</v>
      </c>
    </row>
    <row r="29" spans="1:4" x14ac:dyDescent="0.2">
      <c r="A29" s="36"/>
      <c r="B29" s="30"/>
      <c r="C29" s="39" t="s">
        <v>52</v>
      </c>
      <c r="D29" s="42">
        <f>D27+D28</f>
        <v>0</v>
      </c>
    </row>
  </sheetData>
  <mergeCells count="5">
    <mergeCell ref="A2:D2"/>
    <mergeCell ref="B8:B10"/>
    <mergeCell ref="B17:B21"/>
    <mergeCell ref="A8:A10"/>
    <mergeCell ref="A17:A21"/>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dimension ref="A1:D29"/>
  <sheetViews>
    <sheetView topLeftCell="A5" zoomScale="142" zoomScaleNormal="85" workbookViewId="0">
      <selection activeCell="D22" sqref="D22"/>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53" t="str">
        <f>Pasiūlymas!B30</f>
        <v>4 pirkimo objekto dalis. Ilgų fragmentų nukleorūgščių sekvenavimo sistema</v>
      </c>
      <c r="B2" s="153"/>
      <c r="C2" s="153"/>
      <c r="D2" s="153"/>
    </row>
    <row r="3" spans="1:4" x14ac:dyDescent="0.2">
      <c r="A3" s="16"/>
      <c r="B3" s="17"/>
      <c r="C3" s="17"/>
    </row>
    <row r="4" spans="1:4" x14ac:dyDescent="0.2">
      <c r="A4" s="28" t="s">
        <v>14</v>
      </c>
      <c r="B4" s="29"/>
      <c r="C4" s="29"/>
      <c r="D4" s="30"/>
    </row>
    <row r="5" spans="1:4" s="15" customFormat="1" ht="68" x14ac:dyDescent="0.2">
      <c r="A5" s="31" t="s">
        <v>46</v>
      </c>
      <c r="B5" s="31" t="s">
        <v>47</v>
      </c>
      <c r="C5" s="31" t="s">
        <v>48</v>
      </c>
      <c r="D5" s="32" t="s">
        <v>50</v>
      </c>
    </row>
    <row r="6" spans="1:4" s="15" customFormat="1" ht="34" x14ac:dyDescent="0.2">
      <c r="A6" s="44" t="s">
        <v>74</v>
      </c>
      <c r="B6" s="33" t="s">
        <v>49</v>
      </c>
      <c r="C6" s="34" t="s">
        <v>57</v>
      </c>
      <c r="D6" s="35" t="s">
        <v>271</v>
      </c>
    </row>
    <row r="7" spans="1:4" s="15" customFormat="1" ht="17" x14ac:dyDescent="0.2">
      <c r="A7" s="44" t="s">
        <v>75</v>
      </c>
      <c r="B7" s="45" t="s">
        <v>135</v>
      </c>
      <c r="C7" s="34" t="s">
        <v>205</v>
      </c>
      <c r="D7" s="35"/>
    </row>
    <row r="8" spans="1:4" s="15" customFormat="1" ht="17" x14ac:dyDescent="0.2">
      <c r="A8" s="141" t="s">
        <v>76</v>
      </c>
      <c r="B8" s="154" t="s">
        <v>223</v>
      </c>
      <c r="C8" s="34" t="s">
        <v>218</v>
      </c>
      <c r="D8" s="35"/>
    </row>
    <row r="9" spans="1:4" s="15" customFormat="1" ht="17" x14ac:dyDescent="0.2">
      <c r="A9" s="142"/>
      <c r="B9" s="155"/>
      <c r="C9" s="34" t="s">
        <v>219</v>
      </c>
      <c r="D9" s="35"/>
    </row>
    <row r="10" spans="1:4" s="15" customFormat="1" ht="17" x14ac:dyDescent="0.2">
      <c r="A10" s="142"/>
      <c r="B10" s="155"/>
      <c r="C10" s="34" t="s">
        <v>220</v>
      </c>
      <c r="D10" s="35"/>
    </row>
    <row r="11" spans="1:4" s="15" customFormat="1" ht="17" x14ac:dyDescent="0.2">
      <c r="A11" s="142"/>
      <c r="B11" s="155"/>
      <c r="C11" s="34" t="s">
        <v>221</v>
      </c>
      <c r="D11" s="35"/>
    </row>
    <row r="12" spans="1:4" s="15" customFormat="1" ht="17" x14ac:dyDescent="0.2">
      <c r="A12" s="143"/>
      <c r="B12" s="156"/>
      <c r="C12" s="34" t="s">
        <v>222</v>
      </c>
      <c r="D12" s="35"/>
    </row>
    <row r="13" spans="1:4" s="15" customFormat="1" ht="17" x14ac:dyDescent="0.2">
      <c r="A13" s="141" t="s">
        <v>77</v>
      </c>
      <c r="B13" s="154" t="s">
        <v>206</v>
      </c>
      <c r="C13" s="34" t="s">
        <v>224</v>
      </c>
      <c r="D13" s="35"/>
    </row>
    <row r="14" spans="1:4" s="15" customFormat="1" ht="17" x14ac:dyDescent="0.2">
      <c r="A14" s="143"/>
      <c r="B14" s="156"/>
      <c r="C14" s="34" t="s">
        <v>225</v>
      </c>
      <c r="D14" s="47"/>
    </row>
    <row r="15" spans="1:4" s="15" customFormat="1" ht="34" x14ac:dyDescent="0.2">
      <c r="A15" s="157" t="s">
        <v>78</v>
      </c>
      <c r="B15" s="45" t="s">
        <v>207</v>
      </c>
      <c r="C15" s="45" t="s">
        <v>226</v>
      </c>
      <c r="D15" s="35"/>
    </row>
    <row r="16" spans="1:4" s="15" customFormat="1" ht="34" x14ac:dyDescent="0.2">
      <c r="A16" s="157" t="s">
        <v>79</v>
      </c>
      <c r="B16" s="45" t="s">
        <v>208</v>
      </c>
      <c r="C16" s="45" t="s">
        <v>227</v>
      </c>
      <c r="D16" s="35"/>
    </row>
    <row r="17" spans="1:4" s="15" customFormat="1" ht="17" x14ac:dyDescent="0.2">
      <c r="A17" s="157" t="s">
        <v>80</v>
      </c>
      <c r="B17" s="45" t="s">
        <v>209</v>
      </c>
      <c r="C17" s="45" t="s">
        <v>228</v>
      </c>
      <c r="D17" s="35"/>
    </row>
    <row r="18" spans="1:4" s="15" customFormat="1" ht="17" x14ac:dyDescent="0.2">
      <c r="A18" s="157" t="s">
        <v>81</v>
      </c>
      <c r="B18" s="45" t="s">
        <v>210</v>
      </c>
      <c r="C18" s="45" t="s">
        <v>211</v>
      </c>
      <c r="D18" s="35"/>
    </row>
    <row r="19" spans="1:4" s="15" customFormat="1" ht="17" x14ac:dyDescent="0.2">
      <c r="A19" s="157" t="s">
        <v>82</v>
      </c>
      <c r="B19" s="45" t="s">
        <v>212</v>
      </c>
      <c r="C19" s="45" t="s">
        <v>213</v>
      </c>
      <c r="D19" s="47"/>
    </row>
    <row r="20" spans="1:4" s="15" customFormat="1" ht="17" x14ac:dyDescent="0.2">
      <c r="A20" s="157" t="s">
        <v>83</v>
      </c>
      <c r="B20" s="45" t="s">
        <v>214</v>
      </c>
      <c r="C20" s="45" t="s">
        <v>215</v>
      </c>
      <c r="D20" s="47"/>
    </row>
    <row r="21" spans="1:4" s="15" customFormat="1" ht="34" x14ac:dyDescent="0.2">
      <c r="A21" s="44" t="s">
        <v>84</v>
      </c>
      <c r="B21" s="45" t="s">
        <v>216</v>
      </c>
      <c r="C21" s="34" t="s">
        <v>229</v>
      </c>
      <c r="D21" s="35"/>
    </row>
    <row r="22" spans="1:4" s="15" customFormat="1" ht="114" customHeight="1" x14ac:dyDescent="0.2">
      <c r="A22" s="44" t="s">
        <v>85</v>
      </c>
      <c r="B22" s="45" t="s">
        <v>96</v>
      </c>
      <c r="C22" s="34" t="s">
        <v>230</v>
      </c>
      <c r="D22" s="35"/>
    </row>
    <row r="23" spans="1:4" s="15" customFormat="1" ht="34" x14ac:dyDescent="0.2">
      <c r="A23" s="44" t="s">
        <v>86</v>
      </c>
      <c r="B23" s="45" t="s">
        <v>217</v>
      </c>
      <c r="C23" s="34" t="s">
        <v>231</v>
      </c>
      <c r="D23" s="35"/>
    </row>
    <row r="24" spans="1:4" x14ac:dyDescent="0.2">
      <c r="A24" s="36"/>
      <c r="B24" s="30"/>
      <c r="C24" s="37" t="s">
        <v>17</v>
      </c>
      <c r="D24" s="38">
        <v>1</v>
      </c>
    </row>
    <row r="25" spans="1:4" ht="17" x14ac:dyDescent="0.2">
      <c r="A25" s="36"/>
      <c r="B25" s="30"/>
      <c r="C25" s="39" t="s">
        <v>18</v>
      </c>
      <c r="D25" s="40" t="s">
        <v>21</v>
      </c>
    </row>
    <row r="26" spans="1:4" x14ac:dyDescent="0.2">
      <c r="A26" s="36"/>
      <c r="B26" s="30"/>
      <c r="C26" s="39" t="s">
        <v>19</v>
      </c>
      <c r="D26" s="41"/>
    </row>
    <row r="27" spans="1:4" x14ac:dyDescent="0.2">
      <c r="A27" s="36"/>
      <c r="B27" s="30"/>
      <c r="C27" s="39" t="s">
        <v>20</v>
      </c>
      <c r="D27" s="42">
        <f>D26*D24</f>
        <v>0</v>
      </c>
    </row>
    <row r="28" spans="1:4" x14ac:dyDescent="0.2">
      <c r="A28" s="36"/>
      <c r="B28" s="30"/>
      <c r="C28" s="39" t="s">
        <v>51</v>
      </c>
      <c r="D28" s="43">
        <f>D27*0.21</f>
        <v>0</v>
      </c>
    </row>
    <row r="29" spans="1:4" x14ac:dyDescent="0.2">
      <c r="A29" s="36"/>
      <c r="B29" s="30"/>
      <c r="C29" s="39" t="s">
        <v>52</v>
      </c>
      <c r="D29" s="42">
        <f>D27+D28</f>
        <v>0</v>
      </c>
    </row>
  </sheetData>
  <mergeCells count="5">
    <mergeCell ref="B13:B14"/>
    <mergeCell ref="A13:A14"/>
    <mergeCell ref="A2:D2"/>
    <mergeCell ref="B8:B12"/>
    <mergeCell ref="A8:A12"/>
  </mergeCells>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7E5A-0518-3546-B6A5-7D1BCC7EA8D4}">
  <dimension ref="A1:D29"/>
  <sheetViews>
    <sheetView topLeftCell="A8" zoomScale="165" zoomScaleNormal="85" workbookViewId="0">
      <selection activeCell="C19" sqref="C19"/>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53" t="str">
        <f>Pasiūlymas!B31</f>
        <v>5 pirkimo objekto dalis. Didelio našumo, ilgų fragmentų nukleorūgščių sekvenavimo sistema</v>
      </c>
      <c r="B2" s="153"/>
      <c r="C2" s="153"/>
      <c r="D2" s="153"/>
    </row>
    <row r="3" spans="1:4" x14ac:dyDescent="0.2">
      <c r="A3" s="16"/>
      <c r="B3" s="17"/>
      <c r="C3" s="17"/>
    </row>
    <row r="4" spans="1:4" x14ac:dyDescent="0.2">
      <c r="A4" s="28" t="s">
        <v>14</v>
      </c>
      <c r="B4" s="29"/>
      <c r="C4" s="29"/>
      <c r="D4" s="30"/>
    </row>
    <row r="5" spans="1:4" s="15" customFormat="1" ht="68" x14ac:dyDescent="0.2">
      <c r="A5" s="31" t="s">
        <v>46</v>
      </c>
      <c r="B5" s="31" t="s">
        <v>47</v>
      </c>
      <c r="C5" s="31" t="s">
        <v>48</v>
      </c>
      <c r="D5" s="32" t="s">
        <v>50</v>
      </c>
    </row>
    <row r="6" spans="1:4" s="15" customFormat="1" ht="34" x14ac:dyDescent="0.2">
      <c r="A6" s="44" t="s">
        <v>74</v>
      </c>
      <c r="B6" s="33" t="s">
        <v>232</v>
      </c>
      <c r="C6" s="34" t="s">
        <v>57</v>
      </c>
      <c r="D6" s="35" t="s">
        <v>271</v>
      </c>
    </row>
    <row r="7" spans="1:4" s="15" customFormat="1" ht="17" x14ac:dyDescent="0.2">
      <c r="A7" s="44" t="s">
        <v>75</v>
      </c>
      <c r="B7" s="45" t="s">
        <v>135</v>
      </c>
      <c r="C7" s="34" t="s">
        <v>205</v>
      </c>
      <c r="D7" s="35"/>
    </row>
    <row r="8" spans="1:4" s="15" customFormat="1" ht="17" x14ac:dyDescent="0.2">
      <c r="A8" s="141" t="s">
        <v>76</v>
      </c>
      <c r="B8" s="154" t="s">
        <v>223</v>
      </c>
      <c r="C8" s="34" t="s">
        <v>218</v>
      </c>
      <c r="D8" s="35"/>
    </row>
    <row r="9" spans="1:4" s="15" customFormat="1" ht="17" x14ac:dyDescent="0.2">
      <c r="A9" s="142"/>
      <c r="B9" s="155"/>
      <c r="C9" s="34" t="s">
        <v>219</v>
      </c>
      <c r="D9" s="35"/>
    </row>
    <row r="10" spans="1:4" s="15" customFormat="1" ht="17" x14ac:dyDescent="0.2">
      <c r="A10" s="142"/>
      <c r="B10" s="155"/>
      <c r="C10" s="34" t="s">
        <v>220</v>
      </c>
      <c r="D10" s="35"/>
    </row>
    <row r="11" spans="1:4" s="15" customFormat="1" ht="17" x14ac:dyDescent="0.2">
      <c r="A11" s="142"/>
      <c r="B11" s="155"/>
      <c r="C11" s="34" t="s">
        <v>221</v>
      </c>
      <c r="D11" s="35"/>
    </row>
    <row r="12" spans="1:4" s="15" customFormat="1" ht="17" x14ac:dyDescent="0.2">
      <c r="A12" s="143"/>
      <c r="B12" s="156"/>
      <c r="C12" s="34" t="s">
        <v>222</v>
      </c>
      <c r="D12" s="35"/>
    </row>
    <row r="13" spans="1:4" s="15" customFormat="1" ht="17" x14ac:dyDescent="0.2">
      <c r="A13" s="141" t="s">
        <v>77</v>
      </c>
      <c r="B13" s="154" t="s">
        <v>206</v>
      </c>
      <c r="C13" s="34" t="s">
        <v>224</v>
      </c>
      <c r="D13" s="35"/>
    </row>
    <row r="14" spans="1:4" s="15" customFormat="1" ht="34" x14ac:dyDescent="0.2">
      <c r="A14" s="143"/>
      <c r="B14" s="156"/>
      <c r="C14" s="34" t="s">
        <v>238</v>
      </c>
      <c r="D14" s="35"/>
    </row>
    <row r="15" spans="1:4" s="15" customFormat="1" ht="34" x14ac:dyDescent="0.2">
      <c r="A15" s="44" t="s">
        <v>78</v>
      </c>
      <c r="B15" s="45" t="s">
        <v>207</v>
      </c>
      <c r="C15" s="34" t="s">
        <v>237</v>
      </c>
      <c r="D15" s="35"/>
    </row>
    <row r="16" spans="1:4" s="15" customFormat="1" ht="34" x14ac:dyDescent="0.2">
      <c r="A16" s="44" t="s">
        <v>79</v>
      </c>
      <c r="B16" s="45" t="s">
        <v>208</v>
      </c>
      <c r="C16" s="34" t="s">
        <v>227</v>
      </c>
      <c r="D16" s="35"/>
    </row>
    <row r="17" spans="1:4" s="15" customFormat="1" ht="17" x14ac:dyDescent="0.2">
      <c r="A17" s="44" t="s">
        <v>80</v>
      </c>
      <c r="B17" s="45" t="s">
        <v>209</v>
      </c>
      <c r="C17" s="34" t="s">
        <v>233</v>
      </c>
      <c r="D17" s="35"/>
    </row>
    <row r="18" spans="1:4" s="15" customFormat="1" ht="17" x14ac:dyDescent="0.2">
      <c r="A18" s="44" t="s">
        <v>81</v>
      </c>
      <c r="B18" s="45" t="s">
        <v>210</v>
      </c>
      <c r="C18" s="34" t="s">
        <v>211</v>
      </c>
      <c r="D18" s="35"/>
    </row>
    <row r="19" spans="1:4" s="15" customFormat="1" ht="17" x14ac:dyDescent="0.2">
      <c r="A19" s="157" t="s">
        <v>82</v>
      </c>
      <c r="B19" s="45" t="s">
        <v>212</v>
      </c>
      <c r="C19" s="45" t="s">
        <v>234</v>
      </c>
      <c r="D19" s="47"/>
    </row>
    <row r="20" spans="1:4" s="15" customFormat="1" ht="17" x14ac:dyDescent="0.2">
      <c r="A20" s="157" t="s">
        <v>83</v>
      </c>
      <c r="B20" s="45" t="s">
        <v>214</v>
      </c>
      <c r="C20" s="45" t="s">
        <v>235</v>
      </c>
      <c r="D20" s="47"/>
    </row>
    <row r="21" spans="1:4" s="15" customFormat="1" ht="34" x14ac:dyDescent="0.2">
      <c r="A21" s="44" t="s">
        <v>84</v>
      </c>
      <c r="B21" s="45" t="s">
        <v>216</v>
      </c>
      <c r="C21" s="34" t="s">
        <v>236</v>
      </c>
      <c r="D21" s="35"/>
    </row>
    <row r="22" spans="1:4" s="15" customFormat="1" ht="112" customHeight="1" x14ac:dyDescent="0.2">
      <c r="A22" s="44" t="s">
        <v>85</v>
      </c>
      <c r="B22" s="45" t="s">
        <v>96</v>
      </c>
      <c r="C22" s="34" t="s">
        <v>230</v>
      </c>
      <c r="D22" s="35"/>
    </row>
    <row r="23" spans="1:4" s="15" customFormat="1" ht="34" x14ac:dyDescent="0.2">
      <c r="A23" s="44" t="s">
        <v>86</v>
      </c>
      <c r="B23" s="45" t="s">
        <v>217</v>
      </c>
      <c r="C23" s="34" t="s">
        <v>231</v>
      </c>
      <c r="D23" s="64"/>
    </row>
    <row r="24" spans="1:4" x14ac:dyDescent="0.2">
      <c r="A24" s="59"/>
      <c r="B24" s="30"/>
      <c r="C24" s="37" t="s">
        <v>17</v>
      </c>
      <c r="D24" s="38">
        <v>1</v>
      </c>
    </row>
    <row r="25" spans="1:4" ht="17" x14ac:dyDescent="0.2">
      <c r="A25" s="59"/>
      <c r="B25" s="30"/>
      <c r="C25" s="39" t="s">
        <v>18</v>
      </c>
      <c r="D25" s="40" t="s">
        <v>21</v>
      </c>
    </row>
    <row r="26" spans="1:4" x14ac:dyDescent="0.2">
      <c r="A26" s="59"/>
      <c r="B26" s="30"/>
      <c r="C26" s="39" t="s">
        <v>19</v>
      </c>
      <c r="D26" s="41"/>
    </row>
    <row r="27" spans="1:4" x14ac:dyDescent="0.2">
      <c r="A27" s="59"/>
      <c r="B27" s="30"/>
      <c r="C27" s="39" t="s">
        <v>20</v>
      </c>
      <c r="D27" s="42">
        <f>D26*D24</f>
        <v>0</v>
      </c>
    </row>
    <row r="28" spans="1:4" x14ac:dyDescent="0.2">
      <c r="A28" s="59"/>
      <c r="B28" s="30"/>
      <c r="C28" s="39" t="s">
        <v>51</v>
      </c>
      <c r="D28" s="43">
        <f>D27*0.21</f>
        <v>0</v>
      </c>
    </row>
    <row r="29" spans="1:4" x14ac:dyDescent="0.2">
      <c r="A29" s="59"/>
      <c r="B29" s="30"/>
      <c r="C29" s="39" t="s">
        <v>52</v>
      </c>
      <c r="D29" s="42">
        <f>D27+D28</f>
        <v>0</v>
      </c>
    </row>
  </sheetData>
  <mergeCells count="5">
    <mergeCell ref="A2:D2"/>
    <mergeCell ref="B13:B14"/>
    <mergeCell ref="A13:A14"/>
    <mergeCell ref="B8:B12"/>
    <mergeCell ref="A8:A12"/>
  </mergeCells>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90B3-2F62-BD47-A874-A0A6EED94AB2}">
  <dimension ref="A1:D30"/>
  <sheetViews>
    <sheetView tabSelected="1" zoomScale="165" zoomScaleNormal="85" workbookViewId="0">
      <selection activeCell="B19" sqref="B19:B22"/>
    </sheetView>
  </sheetViews>
  <sheetFormatPr baseColWidth="10" defaultColWidth="9.1640625" defaultRowHeight="16" x14ac:dyDescent="0.2"/>
  <cols>
    <col min="1" max="1" width="10" style="14" customWidth="1"/>
    <col min="2" max="2" width="51.33203125" style="14" customWidth="1"/>
    <col min="3" max="3" width="52.1640625" style="14" customWidth="1"/>
    <col min="4" max="4" width="54.33203125" style="14" customWidth="1"/>
    <col min="5" max="16384" width="9.1640625" style="14"/>
  </cols>
  <sheetData>
    <row r="1" spans="1:4" x14ac:dyDescent="0.2">
      <c r="B1" s="22"/>
    </row>
    <row r="2" spans="1:4" ht="15.75" customHeight="1" x14ac:dyDescent="0.2">
      <c r="A2" s="153" t="str">
        <f>Pasiūlymas!B32</f>
        <v>7 pirkimo objekto dalis. Sekoskaitos bibliotekos kokybės kontrolės įranga</v>
      </c>
      <c r="B2" s="153"/>
      <c r="C2" s="153"/>
      <c r="D2" s="153"/>
    </row>
    <row r="3" spans="1:4" x14ac:dyDescent="0.2">
      <c r="A3" s="16"/>
      <c r="B3" s="17"/>
      <c r="C3" s="17"/>
    </row>
    <row r="4" spans="1:4" x14ac:dyDescent="0.2">
      <c r="A4" s="28" t="s">
        <v>14</v>
      </c>
      <c r="B4" s="29"/>
      <c r="C4" s="29"/>
      <c r="D4" s="30"/>
    </row>
    <row r="5" spans="1:4" s="15" customFormat="1" ht="68" x14ac:dyDescent="0.2">
      <c r="A5" s="31" t="s">
        <v>46</v>
      </c>
      <c r="B5" s="31" t="s">
        <v>47</v>
      </c>
      <c r="C5" s="31" t="s">
        <v>48</v>
      </c>
      <c r="D5" s="32" t="s">
        <v>50</v>
      </c>
    </row>
    <row r="6" spans="1:4" s="15" customFormat="1" ht="34" x14ac:dyDescent="0.2">
      <c r="A6" s="44" t="s">
        <v>74</v>
      </c>
      <c r="B6" s="33" t="s">
        <v>49</v>
      </c>
      <c r="C6" s="34" t="s">
        <v>57</v>
      </c>
      <c r="D6" s="35"/>
    </row>
    <row r="7" spans="1:4" s="15" customFormat="1" ht="34" x14ac:dyDescent="0.2">
      <c r="A7" s="44" t="s">
        <v>75</v>
      </c>
      <c r="B7" s="45" t="s">
        <v>239</v>
      </c>
      <c r="C7" s="34" t="s">
        <v>251</v>
      </c>
      <c r="D7" s="35"/>
    </row>
    <row r="8" spans="1:4" s="15" customFormat="1" ht="85" x14ac:dyDescent="0.2">
      <c r="A8" s="44" t="s">
        <v>76</v>
      </c>
      <c r="B8" s="45" t="s">
        <v>240</v>
      </c>
      <c r="C8" s="34" t="s">
        <v>241</v>
      </c>
      <c r="D8" s="35"/>
    </row>
    <row r="9" spans="1:4" s="15" customFormat="1" ht="16" customHeight="1" x14ac:dyDescent="0.2">
      <c r="A9" s="141" t="s">
        <v>77</v>
      </c>
      <c r="B9" s="154" t="s">
        <v>242</v>
      </c>
      <c r="C9" s="34" t="s">
        <v>252</v>
      </c>
      <c r="D9" s="35"/>
    </row>
    <row r="10" spans="1:4" s="15" customFormat="1" ht="34" x14ac:dyDescent="0.2">
      <c r="A10" s="142"/>
      <c r="B10" s="155"/>
      <c r="C10" s="34" t="s">
        <v>253</v>
      </c>
      <c r="D10" s="35"/>
    </row>
    <row r="11" spans="1:4" s="15" customFormat="1" ht="16" customHeight="1" x14ac:dyDescent="0.2">
      <c r="A11" s="143"/>
      <c r="B11" s="156"/>
      <c r="C11" s="34" t="s">
        <v>254</v>
      </c>
      <c r="D11" s="35"/>
    </row>
    <row r="12" spans="1:4" s="15" customFormat="1" ht="17" x14ac:dyDescent="0.2">
      <c r="A12" s="141" t="s">
        <v>78</v>
      </c>
      <c r="B12" s="154" t="s">
        <v>243</v>
      </c>
      <c r="C12" s="34" t="s">
        <v>255</v>
      </c>
      <c r="D12" s="35"/>
    </row>
    <row r="13" spans="1:4" s="15" customFormat="1" ht="17" x14ac:dyDescent="0.2">
      <c r="A13" s="142"/>
      <c r="B13" s="155"/>
      <c r="C13" s="34" t="s">
        <v>256</v>
      </c>
      <c r="D13" s="35"/>
    </row>
    <row r="14" spans="1:4" s="15" customFormat="1" ht="17" x14ac:dyDescent="0.2">
      <c r="A14" s="143"/>
      <c r="B14" s="156"/>
      <c r="C14" s="34" t="s">
        <v>257</v>
      </c>
      <c r="D14" s="35"/>
    </row>
    <row r="15" spans="1:4" s="15" customFormat="1" ht="48" customHeight="1" x14ac:dyDescent="0.2">
      <c r="A15" s="44" t="s">
        <v>79</v>
      </c>
      <c r="B15" s="45" t="s">
        <v>258</v>
      </c>
      <c r="C15" s="34" t="s">
        <v>99</v>
      </c>
      <c r="D15" s="35"/>
    </row>
    <row r="16" spans="1:4" s="15" customFormat="1" ht="34" x14ac:dyDescent="0.2">
      <c r="A16" s="44" t="s">
        <v>80</v>
      </c>
      <c r="B16" s="65" t="s">
        <v>244</v>
      </c>
      <c r="C16" s="34" t="s">
        <v>99</v>
      </c>
      <c r="D16" s="35"/>
    </row>
    <row r="17" spans="1:4" s="15" customFormat="1" ht="17" x14ac:dyDescent="0.2">
      <c r="A17" s="44" t="s">
        <v>81</v>
      </c>
      <c r="B17" s="66" t="s">
        <v>245</v>
      </c>
      <c r="C17" s="34" t="s">
        <v>246</v>
      </c>
      <c r="D17" s="35"/>
    </row>
    <row r="18" spans="1:4" s="15" customFormat="1" ht="68" x14ac:dyDescent="0.2">
      <c r="A18" s="44" t="s">
        <v>82</v>
      </c>
      <c r="B18" s="66" t="s">
        <v>247</v>
      </c>
      <c r="C18" s="34" t="s">
        <v>248</v>
      </c>
      <c r="D18" s="35"/>
    </row>
    <row r="19" spans="1:4" s="15" customFormat="1" ht="51" x14ac:dyDescent="0.2">
      <c r="A19" s="141" t="s">
        <v>83</v>
      </c>
      <c r="B19" s="154" t="s">
        <v>249</v>
      </c>
      <c r="C19" s="34" t="s">
        <v>259</v>
      </c>
      <c r="D19" s="35"/>
    </row>
    <row r="20" spans="1:4" s="15" customFormat="1" ht="34" x14ac:dyDescent="0.2">
      <c r="A20" s="142"/>
      <c r="B20" s="155"/>
      <c r="C20" s="34" t="s">
        <v>260</v>
      </c>
      <c r="D20" s="35"/>
    </row>
    <row r="21" spans="1:4" s="15" customFormat="1" ht="51" x14ac:dyDescent="0.2">
      <c r="A21" s="142"/>
      <c r="B21" s="155"/>
      <c r="C21" s="34" t="s">
        <v>261</v>
      </c>
      <c r="D21" s="35"/>
    </row>
    <row r="22" spans="1:4" s="15" customFormat="1" ht="34" x14ac:dyDescent="0.2">
      <c r="A22" s="143"/>
      <c r="B22" s="156"/>
      <c r="C22" s="34" t="s">
        <v>262</v>
      </c>
      <c r="D22" s="35"/>
    </row>
    <row r="23" spans="1:4" s="15" customFormat="1" ht="68" x14ac:dyDescent="0.2">
      <c r="A23" s="61" t="s">
        <v>84</v>
      </c>
      <c r="B23" s="60" t="s">
        <v>263</v>
      </c>
      <c r="C23" s="34" t="s">
        <v>264</v>
      </c>
      <c r="D23" s="35"/>
    </row>
    <row r="24" spans="1:4" s="15" customFormat="1" ht="34" x14ac:dyDescent="0.2">
      <c r="A24" s="61" t="s">
        <v>85</v>
      </c>
      <c r="B24" s="60" t="s">
        <v>250</v>
      </c>
      <c r="C24" s="34" t="s">
        <v>99</v>
      </c>
      <c r="D24" s="35"/>
    </row>
    <row r="25" spans="1:4" x14ac:dyDescent="0.2">
      <c r="A25" s="59"/>
      <c r="B25" s="30"/>
      <c r="C25" s="37" t="s">
        <v>17</v>
      </c>
      <c r="D25" s="38">
        <v>1</v>
      </c>
    </row>
    <row r="26" spans="1:4" ht="17" x14ac:dyDescent="0.2">
      <c r="A26" s="59"/>
      <c r="B26" s="30"/>
      <c r="C26" s="39" t="s">
        <v>18</v>
      </c>
      <c r="D26" s="40" t="s">
        <v>21</v>
      </c>
    </row>
    <row r="27" spans="1:4" x14ac:dyDescent="0.2">
      <c r="A27" s="59"/>
      <c r="B27" s="30"/>
      <c r="C27" s="39" t="s">
        <v>19</v>
      </c>
      <c r="D27" s="41"/>
    </row>
    <row r="28" spans="1:4" x14ac:dyDescent="0.2">
      <c r="A28" s="59"/>
      <c r="B28" s="30"/>
      <c r="C28" s="39" t="s">
        <v>20</v>
      </c>
      <c r="D28" s="42">
        <f>D27*D25</f>
        <v>0</v>
      </c>
    </row>
    <row r="29" spans="1:4" x14ac:dyDescent="0.2">
      <c r="A29" s="59"/>
      <c r="B29" s="30"/>
      <c r="C29" s="39" t="s">
        <v>51</v>
      </c>
      <c r="D29" s="43">
        <f>D28*0.21</f>
        <v>0</v>
      </c>
    </row>
    <row r="30" spans="1:4" x14ac:dyDescent="0.2">
      <c r="A30" s="59"/>
      <c r="B30" s="30"/>
      <c r="C30" s="39" t="s">
        <v>52</v>
      </c>
      <c r="D30" s="42">
        <f>D28+D29</f>
        <v>0</v>
      </c>
    </row>
  </sheetData>
  <mergeCells count="7">
    <mergeCell ref="B19:B22"/>
    <mergeCell ref="A19:A22"/>
    <mergeCell ref="A2:D2"/>
    <mergeCell ref="B9:B11"/>
    <mergeCell ref="A9:A11"/>
    <mergeCell ref="B12:B14"/>
    <mergeCell ref="A12:A14"/>
  </mergeCells>
  <phoneticPr fontId="1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Pasiūlymas</vt:lpstr>
      <vt:lpstr>Subtiekėjai ir priedai</vt:lpstr>
      <vt:lpstr>Specialieji reikalavimai</vt:lpstr>
      <vt:lpstr>TS1</vt:lpstr>
      <vt:lpstr>TS2</vt:lpstr>
      <vt:lpstr>TS3</vt:lpstr>
      <vt:lpstr>TS4</vt:lpstr>
      <vt:lpstr>TS5</vt:lpstr>
      <vt:lpstr>TS7</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 M</cp:lastModifiedBy>
  <dcterms:created xsi:type="dcterms:W3CDTF">2021-04-30T12:21:51Z</dcterms:created>
  <dcterms:modified xsi:type="dcterms:W3CDTF">2025-02-26T05:39:58Z</dcterms:modified>
</cp:coreProperties>
</file>