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MML_55111_Dezinfekcinės medžiagos/PD/"/>
    </mc:Choice>
  </mc:AlternateContent>
  <xr:revisionPtr revIDLastSave="411" documentId="8_{E8949428-46DA-4E4D-9B79-DE1DB6C07960}" xr6:coauthVersionLast="47" xr6:coauthVersionMax="47" xr10:uidLastSave="{2071F49E-A2AC-4A2D-89AB-D11ED62976A7}"/>
  <bookViews>
    <workbookView xWindow="1950" yWindow="1950" windowWidth="28800" windowHeight="15345" tabRatio="500" firstSheet="1" activeTab="1" xr2:uid="{00000000-000D-0000-FFFF-FFFF00000000}"/>
  </bookViews>
  <sheets>
    <sheet name="Bendrieji reikalavimai" sheetId="1" r:id="rId1"/>
    <sheet name="Lentelė" sheetId="2" r:id="rId2"/>
  </sheets>
  <definedNames>
    <definedName name="_xlnm.Print_Area" localSheetId="1">Lentelė!$D$2:$G$46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49" i="2" l="1"/>
  <c r="K49" i="2"/>
  <c r="J46" i="2"/>
  <c r="J45" i="2"/>
  <c r="J44" i="2"/>
  <c r="K45" i="2"/>
  <c r="K44" i="2"/>
  <c r="K46" i="2" s="1"/>
  <c r="J41" i="2"/>
  <c r="J40" i="2"/>
  <c r="J39" i="2"/>
  <c r="K40" i="2"/>
  <c r="K39" i="2"/>
  <c r="K41" i="2" s="1"/>
  <c r="J36" i="2"/>
  <c r="K36" i="2"/>
  <c r="K35" i="2"/>
  <c r="J35" i="2"/>
  <c r="J34" i="2"/>
  <c r="K34" i="2"/>
  <c r="J31" i="2"/>
  <c r="K31" i="2"/>
  <c r="K28" i="2"/>
  <c r="K25" i="2"/>
  <c r="K26" i="2"/>
  <c r="K27" i="2"/>
  <c r="J28" i="2"/>
  <c r="J25" i="2"/>
  <c r="J26" i="2"/>
  <c r="J27" i="2"/>
  <c r="J24" i="2"/>
  <c r="K24" i="2"/>
  <c r="J21" i="2"/>
  <c r="K21" i="2"/>
  <c r="K18" i="2"/>
  <c r="J18" i="2"/>
  <c r="J17" i="2"/>
  <c r="J16" i="2"/>
  <c r="K17" i="2"/>
  <c r="K16" i="2"/>
  <c r="K13" i="2"/>
  <c r="J13" i="2"/>
  <c r="J12" i="2"/>
  <c r="J11" i="2"/>
  <c r="K12" i="2"/>
  <c r="K11" i="2"/>
  <c r="J5" i="2"/>
  <c r="K5" i="2" s="1"/>
  <c r="J6" i="2"/>
  <c r="K6" i="2"/>
  <c r="J7" i="2"/>
  <c r="K7" i="2" s="1"/>
  <c r="J8" i="2" l="1"/>
  <c r="K8" i="2"/>
</calcChain>
</file>

<file path=xl/sharedStrings.xml><?xml version="1.0" encoding="utf-8"?>
<sst xmlns="http://schemas.openxmlformats.org/spreadsheetml/2006/main" count="136" uniqueCount="117">
  <si>
    <t>1. Bendrieji reikalavimai:</t>
  </si>
  <si>
    <t>1.1. Prekės turi būti registruotos ir leidžiamos naudotis Lietuvos Respublikoje įstatymų nustatyta tvarka.</t>
  </si>
  <si>
    <t xml:space="preserve">1.2. Prekės (prie kurių aprašymų tai nurodyta) turi būti pažymėtos CE ženklu ir atitikti: Medicinos priemonių reglamento (2017/745/ES) arba lygiaverčio reikalavimus medicinos prekėms.                                                                                                                                                                                                                                                                                                                                                                                                                                                                                                       </t>
  </si>
  <si>
    <t>1.3. Jeigu techninėje specifikacijoje apibūdinant pirkimo objektą nurodytas konkretus modelis ar tiekimo šaltinis, konkretus procesas, būdingas konkretaus tiekėjo tiekiamoms prekėms ar teikiamoms paslaugoms, ar prekių ženklas, patentas, tipai, konkreti kilmė ar gamyba, standartas, techninis liudijimas ar bendrosios techninės specifikacijos, tiekėjas gali pateikti lygiavertį sprendinį (kitų gamintojų lygiavertė produkcija ar įranga, pan.) nurodytajam. Lygiavertiškumo įrodymas yra tiekėjo pareiga. Jei siūlomas lygiavertis objektas ar standartas, iki pasiūlymų pateikimo termino pabaigos kartu su pasiūlymu turi būti pateikti lygiavertiškumą įrodantys dokumentai.</t>
  </si>
  <si>
    <t>1.4. Tiekėjo pasiūlymai su gamintojo įsipareigojimu pagaminti priemones pagal poreikį nebus priimami ir nebus vertinami.</t>
  </si>
  <si>
    <t>1.5. Prekės turi būti naujos, neturėti išorinių mechaninių ir kitokių pažeidimų, gamyklinėje pakuotėje.</t>
  </si>
  <si>
    <t>1.6. Prekių galiojimo terminas turi būti ne trumpesnis kaip 12  mėn. nuo prekių pristatymo dienos (jeigu prie atskirų prekių nenurodyta kitaip).</t>
  </si>
  <si>
    <t>1.7. Jei priemonės kaina yra mažesnė nei 1Eur be PVM, kaina gali būti nurodyta keturi skaičiai po kablelio. Suma be PVM/ su PVM nurodoma du skaičiai po kablelio.</t>
  </si>
  <si>
    <t>2. Perkančiajai organizacijai paprašius tiekėjas turės:</t>
  </si>
  <si>
    <t xml:space="preserve">2.1. Kartu su pasiūlymu dalyvis turi pateikti CE sertifikatus arba lygiaverčius dokumentus, patvirtinančius, kad tiekėjo siūlomos prekės atitinka Techninės specifikacijos bendrųjų reikalavimų 1.2 punkte nustatytus reikalavimus (pateikti toms prekėms, prie kurių nurodyta Techninėje specifikacijoje  stulpelyje "Reikalavimai"); </t>
  </si>
  <si>
    <t>2.2. Kartu su pasiūlymu dalyvis CVP IS priemonėmis turi pateikti siūlomų prekių techninių charakteristikų aprašymus (originalius prekių katalogus su vertimu į lietuvių kalbą, ar jų dalis ar kitus lygiaverčius dokumentus, kuriose aprašomos siūlomos prekės) įrodančius, kad siūlomos prekės atitinka techninės specifikacijos reikalavimus (pateikiamuose dokumentuose turi būti pažymėtos siūlomos prekės eil. nr., techniniai parametrai, nurodomas katalogo ar kito aprašymo puslapis);</t>
  </si>
  <si>
    <t>2.3. Perkančiosios organizacijos prašymu, dalyvis privalės per 5 (penkias) darbo dienas pateikti siūlomų prekių pavyzdžius adresu Kauno g. 7, LT-10207 Vilnius. Ant siūlomų prekių pavyzdžių turi būti pažymėtas pozicijos numeris. Visus prekių pavyzdžius dalyvis privalo pateikti savo sąskaita. Pateikti vienkartinių naudojimo prekių pavyzdžiai dalyviui grąžinami nebus. Kai kurie pateikti prekių pavyzdžiai gali būti išbandyti. Perkančioji organizacija neįsipareigoja apmokėti už pateiktus išbandyti prekių pavyzdžius.</t>
  </si>
  <si>
    <t xml:space="preserve">2.4. Kartu su pasiūlymu dalyvis privalo pateikti siūlomų prekių saugos duomenų lapus (SDL) atitinkančius
 reglamentą ES2020/878. (Toms prekėms, prie kurių aprašymų tai nurodyta). </t>
  </si>
  <si>
    <t xml:space="preserve">2.5.   Kartu su pasiūlymu dalyvis privalo pateikti siūlomų biocidinių produktų autorizacijos liudijimus su priedais. (Toms prekėms, prie kurių aprašymų tai nurodyta). </t>
  </si>
  <si>
    <t xml:space="preserve">2.6.  Dalyvis kartu su pasiūlymu privalo pateikti dokumentus, patvirtinančius, 
kad siūlomas produktas  notifikuotas CPNP portale pagal ES reglamentą 1223/2009.(Toms prekėms, prie kurių aprašymų tai nurodyta). </t>
  </si>
  <si>
    <t>Pirkimo dalies Nr.</t>
  </si>
  <si>
    <t xml:space="preserve">Prekės / pirkimo dalies pavadinimas </t>
  </si>
  <si>
    <t>Patikslinti parametrai ir reikalaujama parametrų reikšmė</t>
  </si>
  <si>
    <t>Siūlomos prekės pavadinimas, gamintojas, kilmės šalis (užpildo tiekėjas)</t>
  </si>
  <si>
    <t>Siūlomos prekės charakteristikos ir nuoroda į pateiktus siūlomos prekės techninių charakteristikų aprašymus (originalius prekių katalogus, ar jų dalis, ar kitus lygiaverčius dokumentus, kuriose aprašomos siūlomos prekės), nurodant aprašymo ir/ar katalogo pavadinimą, numerį, puslapį, kuriame aprašomas prekės atitikimas keliamiems reikalavimams (užpildo tiekėjas)</t>
  </si>
  <si>
    <t>Mato vienetas</t>
  </si>
  <si>
    <t>Preliminarus kiekis            36 mėn.</t>
  </si>
  <si>
    <t>Mato vieneto kaina Eur be PVM</t>
  </si>
  <si>
    <t>Bendra kaina Eur be PVM</t>
  </si>
  <si>
    <t>Bendra kaina Eur su PVM</t>
  </si>
  <si>
    <t xml:space="preserve"> Aplinkos ir medicinos prietaisų paviršių dezinfekcija</t>
  </si>
  <si>
    <t>1.1</t>
  </si>
  <si>
    <t>Aplinkos ir medicinos prietaisų paviršių dezinfekcijos priemonė</t>
  </si>
  <si>
    <t>Veikliosios medžiagos – alkoholiai (bendras kiekis ne daugiau 70%); paruošta naudoti; sudėtyje negali būti aldehidų, ketvirtinių amonio, fenolio junginių;pasižymi baktericidiniu (EN16615, EN13727), mikobaktericidiniu (EN 14348), fungicidiniu (EN16615), virusidiniu (EN14476) poveikiu - pateikti atitiktį nurodytiems standartams patvirtinančius dokumentus arba lygiaverčių standartų reikalavimus; 
-tinka nedidelių ir sunkiai pasiekiamų paviršių greitai dezinfekcijai; ekspozicijos laikas iki 5 min;
- pakuotė: 1 l.                                                                                                                                                                      Pateikti biocidinio produkto autorizacijos liudijimą su priedais. Priemonė turi būti ženklinama CE ženklu ir klasifikuojama kaip medicinos priemonė, vadovaujantis reglamentu (ES) 2017/745 arba lygiaverčiu dėl medicinos priemonių.</t>
  </si>
  <si>
    <t>l</t>
  </si>
  <si>
    <t>1.2</t>
  </si>
  <si>
    <t>Reikalavimai kaip 1.1 dalyje
Pakuotė – iki 10 litrų.</t>
  </si>
  <si>
    <t>1.3</t>
  </si>
  <si>
    <t>Purkštukas</t>
  </si>
  <si>
    <t xml:space="preserve">Purkštukas tinkantis 1.1 talpoms.
Daugkartinio naudojimo. </t>
  </si>
  <si>
    <t>vnt.</t>
  </si>
  <si>
    <t>Bendra pasiūlymo kaina 1 pirkimo objekto daliai ( Eur )</t>
  </si>
  <si>
    <t>Paviršių valymas ir dezinfekcija</t>
  </si>
  <si>
    <t>2.1</t>
  </si>
  <si>
    <t xml:space="preserve">Paviršių valymo ir dezinfekcijos priemonė </t>
  </si>
  <si>
    <t xml:space="preserve"> Kasdieninei aplinkos ir medicinos prietaisų paviršių dezinfekcijai ir valymui  skirta priemonė. Veikliosios medžiagos- ketvirtiniai amonio junginiai, aminai arba lygiavertės medžiagos. Be aldehidų, fenolių. Ne daugiau kaip  1% darbinis tirpalas per 30 min. turi veikti:baktericidiškai (EN13727, EN16615, EN14348), mielicidiškai (EN13624) ir virucidiškai (EN 14476, įsk. HBV, ŽIV, Rota). Pateikti atitiktį nurodytiems standartams patvirtinančius dokumentus arba lygiaverčių standartų reikalavimus.
Pageidaujama pakuotė 5 l.
Pateikti biocidinio produkto autorizacijos liudijimą su priedais. Priemonė turi būti ženklinama CE ženklu ir klasifikuojama kaip medicinos priemonė, vadovaujantis reglamentu (ES) 2017/745 arba lygiaverčiu dėl medicinos priemonių. Pateikti atitiktį įrodančius dokumentus. 
</t>
  </si>
  <si>
    <t>2.2</t>
  </si>
  <si>
    <t>Pompa</t>
  </si>
  <si>
    <t>Skirta koncentrato dozavimui. Tinkama 2.1 talpai. Dozuoja po 10 ml</t>
  </si>
  <si>
    <t>Bendra pasiūlymo kaina 2 pirkimo objekto daliai ( Eur )</t>
  </si>
  <si>
    <t xml:space="preserve">Instrumentų plovimas ir dezinfekcija </t>
  </si>
  <si>
    <t>3.1</t>
  </si>
  <si>
    <t>Instrumentų plovimo ir dezinfekcijos priemonė</t>
  </si>
  <si>
    <t xml:space="preserve">Instrumentų plovimo ir dezinfekcijos priemonė rankiniam plovimui ir dezinfekcijai. Veiklioji medžiaga-ketvirtiniai amonio junginiai ir enzimai. Koncentratas be chloro, aldehidų, fenolių, peroksido, alkoholio junginių. Darbinis tirpalas naudojamas  iki 2 %, trumpas ekspozicijos laikas: nuo 5 min. iki 60 min., Pasižymi veikimų: bakteriocidiniu (EN 13727), tuberkuliocidiniu (EN 14348), fungicidiniu (EN 13624), virusidiniu (EN 14476).Veikia HBV, HCV, ŽIV, Rota, Noro virusus.     Pateikti atitiktį nurodytiems standartams patvirtinančius dokumentus arba lygiaverčių standartų reikalavimus.  
Pageidaujama pakuotė nuo 1 iki 5 l. Priemonė turi būti ženklinama CE ženklu.
Priemonė turi būti klasifikuojama kaip medicinos priemonė, vadovaujantis reglamentu (ES) 2017/745 arba lygiaverčiu dėl medicinos priemonių, pateikti tai įrodančius dokumentus.  </t>
  </si>
  <si>
    <t>3.2</t>
  </si>
  <si>
    <t xml:space="preserve">Koncentrato  dozavimui. Skirta 3.1 įvardintai talpai </t>
  </si>
  <si>
    <t>Bendra pasiūlymo kaina 3 pirkimo objekto daliai ( Eur )</t>
  </si>
  <si>
    <t>Chloro tabletės</t>
  </si>
  <si>
    <t>4.1</t>
  </si>
  <si>
    <t xml:space="preserve">Vidutinio lygio cheminės dezinfekcijos priemonė  naudojama paviršių, inventoriaus, sanitariniams įrenginiams valyti ir dezinfekuoti  aktyvaus chloro pagrindu, tinkanti ir maisto ruošimo patalpoms ir  indams dezinfekuoti. Dezinfekcinis tirpalas turi pasižymėti baktericidiniu (taip pat naikinti ir tuberkuliozės sukėlėją), fungicidiniu, virucidiniu ir sporicidiniu poveikiais. Forma – tabletės. Aktyvaus chloro kiekis tabletėje  - 1,5 gr. Pakuotėje - iki 300 tablečių.  </t>
  </si>
  <si>
    <t>tab.</t>
  </si>
  <si>
    <t>Vienkartinės servetėlės</t>
  </si>
  <si>
    <t>5.1</t>
  </si>
  <si>
    <t>Servetėlės be alkoholio medicinos prietaisų dezinfekcijai</t>
  </si>
  <si>
    <t xml:space="preserve">Skirtos medicinos prietaisų (echoskopų daviklių) dezinfekcijai ir valymui:
veikliosios medžiagos: ketvirtiniai amino junginiai; be alkoholio, aldehidų, dažiklių, kvapiklių.
veikia: baktericidiškai (EN13727), mielicidiškai (EN13624) , virusidiškai (EN14476) (įsk. Polyoma virusus); pateikti atitiktį nurodytiems standartams patvirtinančius dokumentus arba lygiaverčių standartų reikalavimus; 
- ekspozicijos laikas ne ilgiau kaip 60 s; suvilgytos priemone servetėlės supakuotos į saugią vienkartinio ar daukartinio naudojimo pakuotę su sandariu dangteliu; servetėlės pagamintos iš sintetinio audinio nepaliekančio pūkelių; dydis  18 cm (±5cm) x 20 cm (±5cm); pakuotėje  80-220  vnt. servetėlių. Priemonė turi būti ženklinama CE ženklu.
Priemonė klasifikuojama kaip medicinos priemonė, vadovaujantis reglamentu (ES) 2017/745 arba lygiaverčiu dėl medicinos priemonių, pateikti tai įrodančius dokumentus.    </t>
  </si>
  <si>
    <t xml:space="preserve"> servetėlė</t>
  </si>
  <si>
    <t>5.2</t>
  </si>
  <si>
    <t>Papildanti pakuotė 5.1 aprašytai priemonės talpai         
 (jei 5.1 siūloma daugkartinė pakuotė). Jei 5.1 siūloma vienkartinė pakuotė, tiekėjas turi siūlyti tokias pačias servetėles kaip ir 5.1 vienkartinėje pakuotėje.  Pakuotėje  80-220 vnt. servetėlių.</t>
  </si>
  <si>
    <t>5.3.</t>
  </si>
  <si>
    <t>Servetėlės su alkoholiu aplinkos ir medicinos prietaisų dezinfekcijai</t>
  </si>
  <si>
    <r>
      <t xml:space="preserve">Servetėlės, skirtos alkoholių atsparių   paviršių dezinfekcijai, impregnuotos etanolio ir propanolio alkoholiais; bendras alkoholių kiekis ne daugiau  70%. Sudėtyje nėra aldehidų, fenolių. Priemonė pasižymi baktericidiniu (EN13727, EN16615), fungicidiniu (EN13624, EN16615),  tuberkuliocidiniu/ mikobaktericidiniu (EN 14348) ir virusidiniu (EN 14476) poveikiu- Pateikti atitiktį nurodytiems standartams patvirtinančius dokumentus arba lygiaverčių standartų reikalavimus. Ekspozicijos laikas ne ilgesnis kaip 5 min. Servetėlės pagamintos iš sintetinio pluošto nepaliekančio ant paviršių pūkų
Servetėlės dydis 18 (± 6 cm) cm x 20 (±5 cm) cm dydžio.                                                     </t>
    </r>
    <r>
      <rPr>
        <sz val="12"/>
        <color rgb="FFFF0000"/>
        <rFont val="Times New Roman"/>
        <family val="1"/>
        <charset val="186"/>
      </rPr>
      <t xml:space="preserve"> </t>
    </r>
    <r>
      <rPr>
        <sz val="12"/>
        <rFont val="Times New Roman"/>
        <family val="1"/>
        <charset val="186"/>
      </rPr>
      <t>Supakuotos į saugią vienkartinio ar daukartinio naudojimo pakuotę su sandariu dangteliu.</t>
    </r>
    <r>
      <rPr>
        <sz val="12"/>
        <color rgb="FF000000"/>
        <rFont val="Times New Roman"/>
        <family val="1"/>
        <charset val="186"/>
      </rPr>
      <t xml:space="preserve">
Pakuotė 80-220 vnt. servetėlių
Biocidinis produktas, medicinos priemonė.           Pateikti biocidinio produkto autorizacijos liudijimą su priedais.                                                                     Priemonė turi būti ženklinama CE ženklu.
Priemonė klasifikuojama kaip medicinos priemonė, vadovaujantis reglamentu (ES) 2017/745 arba lygiaverčiu dėl medicinos priemonių, pateikti tai įrodančius dokumentus.       </t>
    </r>
  </si>
  <si>
    <t>5.4</t>
  </si>
  <si>
    <t>Papildanti pakuotė 5.3 aprašytai priemonės talpai. Papildanti pakuotė 5.3 aprašytai priemonės talpai         
 (jei 5.3 siūloma daugkartinė pakuotė). Jei 5.3 siūloma vienkartinė pakuotė, tiekėjas turi siūlyti tokias pačias servetėles kaip ir 5.3 vienkartinėje pakuotėje.      
Pakuotėje 80-220 vnt. servetėlių.</t>
  </si>
  <si>
    <t>servetėlė</t>
  </si>
  <si>
    <t>Bendra pasiūlymo kaina 5 pirkimo objekto daliai ( Eur )</t>
  </si>
  <si>
    <t xml:space="preserve"> Priemonė odos dezinfekcijai</t>
  </si>
  <si>
    <t>6.1</t>
  </si>
  <si>
    <t>Bespalvė priemonė odos dezinfekcijai</t>
  </si>
  <si>
    <t>Bespalvis dezinfektantas operacinio ar intervencijai ruošiamo odos ploto apruošimui. Priemonė odos antiseptikai. Bendras alkoholių kiekis ne mažiau 60% ir ketvirtiniai amonio junginiai iki 1%.
Turi atitikti  EN 13727 standartą, pateikti tai įrodančius dokumentus. Paruoštas naudoti. Ekspozicijos laikas dezinfekcijai prieš injekcijas - ne daugiau 30 sek. Pakuotė: 150-250 ml su purkštuku.</t>
  </si>
  <si>
    <t>Santechnikos įrenginių, baseino, vonių, dušo kabinų paviršių valymo dezinfekcija</t>
  </si>
  <si>
    <t>7.1</t>
  </si>
  <si>
    <t>Santechnikos įrenginių, baseino, vonių, dušo kabinų paviršių valymo dezinfekavimo priemonė</t>
  </si>
  <si>
    <r>
      <rPr>
        <b/>
        <sz val="12"/>
        <color theme="1"/>
        <rFont val="Times New Roman"/>
        <family val="1"/>
        <charset val="1"/>
      </rPr>
      <t xml:space="preserve"> </t>
    </r>
    <r>
      <rPr>
        <sz val="12"/>
        <color theme="1"/>
        <rFont val="Times New Roman"/>
        <family val="1"/>
        <charset val="1"/>
      </rPr>
      <t xml:space="preserve">Priemonė (koncentratas) turi būti skirta  įvairių medžiagų  vandeniui atsparių paviršių (durys, palangės, spintos, grindys, sienos, virtuvinė įranga, jungikliai ir pan.) ir medicininės įrangos valymui ir dezinfekcijai. Koncentratas. Veikliosios medžiagos ketvirtiniai amonio junginiai, aminai. Sudėtyje yra putojimą reguliuojančių medžiagų, korozijos inhibitorių. Ekspozicija, per kurią veikia tuberkulocidiškai, baktericidiškai, virucidiškai, fungicidiškai ne daugiau 0,25% -15 minutės.    Dezinfekcinio tirpalo koncentracija didelio užterštumo atveju turi būti ne daugiau 1,25 % ir veikti ne ilgiau 15 min. Pateikti tai patvirtinančius tyrimų protokolus. Priemonė turi turėti apsaugą nuo su apvalkalu / be apvalkalo turinčių virusų susidarymo (tarp jų hepatito B, (hepatito C) HCV, ŽIV, Herpes Simplex, Vaccinia), noro- ir papovavirusų. Taip pat pasižymi baktericidiniu (įskaitant Mycobacterium terrae, MRSA, P.aeruginosa, E. coli ir pan.) bei fungicidiniu poveikiu. </t>
    </r>
  </si>
  <si>
    <t>7.2</t>
  </si>
  <si>
    <t>Skirta koncentrato dozavimui. Tinkama 8.1 talpai. Dozuoja po 10 ml</t>
  </si>
  <si>
    <t>Bendra pasiūlymo kaina 7 pirkimo objekto daliai ( Eur )</t>
  </si>
  <si>
    <t>Dezinfekcinės priemonės endoskopų plovimo mašinai</t>
  </si>
  <si>
    <t>8.1</t>
  </si>
  <si>
    <t>Priemonė endoskopų dezinfekcijai</t>
  </si>
  <si>
    <t>Aukšto lygio dezinfekcijos priemonė. Susidedantis iš dviejų tirpalų: tirpalo A sudėtis: peracto rūgštis ir vandenilio peroksidas; tirpalo B sudėtis: koformuliantai (buferiai, stabilizatoriai, antikorozinės priemonės). Ekspozicijos laikas iki 5 min. Aktyvuoto tirpalo pH≥6. Pateikti ekspoziciją ir efektyvumą įrodančius dokumentus. Priemonė tinkanti automatinėms endoskopų plovimo mašinoms. Pateikti gamintojo rekomendacijas dėl priemonės naudojimo tinkamumo endoskopų plovimo mašinoje MEDIVATORS.</t>
  </si>
  <si>
    <t>l (tirpalas A+tirpalasB)</t>
  </si>
  <si>
    <t>8.2</t>
  </si>
  <si>
    <t>Plovimo priemonė</t>
  </si>
  <si>
    <t xml:space="preserve">Veiklioji medžiaga: enzimai, nejoninės paviršiaus aktyvumo medžiagos, pH – 10±1,0. Arba lygiavertis. Pakuotė iki 10 l </t>
  </si>
  <si>
    <t>Bendra pasiūlymo kaina 8 pirkimo objekto daliai ( Eur )</t>
  </si>
  <si>
    <t xml:space="preserve">Sausos servetėlės
</t>
  </si>
  <si>
    <t>9.1</t>
  </si>
  <si>
    <t xml:space="preserve">Sausos 
servetėlės </t>
  </si>
  <si>
    <t xml:space="preserve">Sausos servetėlės .
 Supakuotos vienkartinėje pakuotėje. Ant pakuotės yra lipdukas, kuriame surašoma informacija apie naudojamą dezinfekcinį tirpalą – užpylimo data, koncentracija, galiojimo laikas ir t.t.
Pakuotėje 80-220 sausų servetėlių.
Servetėlės dydis –  30 cm (±2 cm) x 18cm (±2 cm); Servetėlės valymo metu ant paviršiaus nepalieka pūkų ir neplyšta, pagamintos iš sintetinio audinio                                                                     </t>
  </si>
  <si>
    <t>vnt</t>
  </si>
  <si>
    <t>9.2</t>
  </si>
  <si>
    <t>Universali šluosčių  dozavimo talpa (kibirėlis)</t>
  </si>
  <si>
    <r>
      <t xml:space="preserve">Skirtas naudoti servetėles nurodytas 9.1 . Daugkartinio naudojimo, servetėlės užpilamos 2-2,5 litrų dirbinio tirpalo. Atsparaus dezinfekcinių medžiagų poveikiui, su sandariai užsidarančiu dangčiu , </t>
    </r>
    <r>
      <rPr>
        <sz val="11"/>
        <color rgb="FF000000"/>
        <rFont val="Times New Roman"/>
        <family val="1"/>
        <charset val="186"/>
      </rPr>
      <t xml:space="preserve">kuris leidžia išimti servetėlę atskiriant ją nuo ritinio bei nugręžia dezinfekcinio tirpalo perteklių. </t>
    </r>
  </si>
  <si>
    <t>Bendra pasiūlymo kaina 9 pirkimo objekto daliai ( Eur )</t>
  </si>
  <si>
    <t>Servetėlės jautrių paviršių dezinfekcijai ir valymui</t>
  </si>
  <si>
    <t>10.1</t>
  </si>
  <si>
    <r>
      <t>Veikliosios medžiagos etanolio ir propanolio alkoholiai (bendras alkoholio kiekis ne daugiau 30 g/100 g tirpalo), ir paviršiaus aktyviosios medžiagos. 
Tirpalo pH ne daugiau 3,6. Skirtos įvairių medicinos prietaisų dezinfekcijai, įskaitant ir jutiminius išmaniųjų įrenginių ekranus.
Servetėlės paruoštos naudojimui, vienos servetėlės dydis</t>
    </r>
    <r>
      <rPr>
        <sz val="12"/>
        <color rgb="FFFF0000"/>
        <rFont val="Times New Roman"/>
        <family val="1"/>
        <charset val="186"/>
      </rPr>
      <t xml:space="preserve"> </t>
    </r>
    <r>
      <rPr>
        <sz val="12"/>
        <rFont val="Times New Roman"/>
        <family val="1"/>
        <charset val="186"/>
      </rPr>
      <t>18 cm (±6 cm)</t>
    </r>
    <r>
      <rPr>
        <sz val="12"/>
        <color rgb="FF000000"/>
        <rFont val="Times New Roman"/>
        <family val="1"/>
        <charset val="1"/>
      </rPr>
      <t xml:space="preserve"> x 20 cm (±2 cm) . Valant neplyšta, nepalieka pūkų.
Veikia bakterijas (tarp jų ir tuberkuliozės), virusus, mieliagrybius.Ekspozicijos laikai: Baktericidinis (pagal EN 16615)- ne daugiau 1 min. Tuberkulocidinis (pagal EN 14348) – ne daugiau 5 min. Mielicidinis (levurocidinis) (pagal EN 13624) – ne daugiau 1 min.
Virucidinis (virusai su apvalkalu pagal EN 14476) – ne daugiau 15 sek.Noro virusas (pagal EN 14476) – ne daugiau 1 min. 
Rota virusas (pagal EN14476) – ne daugiau 15 s. Pateikti atitiktį patvirtinančius dokumentus. 
Supakuotos į saugią pakuotę su dangteliu. 
Pakuotė  80-220 vnt. servetėlių
Pateikti biocido autorizavimo pažymėjimą. Pateikti Europos parlamento ir tarybos reglamento  (ES) 2017/745 reikalavimus atitinkančią atitikties deklaraciją.                                                    </t>
    </r>
  </si>
  <si>
    <t>Servetėlė</t>
  </si>
  <si>
    <t>*Pasiūlymas, kuriame nurodyta kaina yra didesnė už nurodytą maksimalią pirkimo objekto daliai skirtą lėšų sumą, bus atmestas dėl per didelės perkančiajai organizacijai nepriimtinos kainos.</t>
  </si>
  <si>
    <t>PIRMA PIRKIMO OBJEKTO DALIS (maksimali perkančiajai organizacijai priimtina pasiūlymo kaina* 47916,00 EUR su PVM;                                                                                       Pradinė sutarties vertė 39600,00 Eur be PVM; maksimali pirkimui skirta lėšų suma 47916,00 EUR su PVM )</t>
  </si>
  <si>
    <t>ANTRA PIRKIMO OBJEKTO DALIS (maksimali perkančiajai organizacijai priimtina pasiūlymo kaina* 16940,00 Eur su PVM;                                                           Pradinė sutarties vertė 14000,00 Eur be PVM; maksimali pirkimui skirta lėšų suma 16940,00 Eur su PVM )</t>
  </si>
  <si>
    <t>TREČIA PIRKIMO OBJEKTO DALIS (maksimali perkančiajai organizacijai priimtina pasiūlymo kaina* 6050,00  EUR su PVM;                                                          Pradinė sutarties vertė 5000,00 Eur be PVM; maksimali pirkimui skirta lėšų suma 6050,00  EUR su PVM)</t>
  </si>
  <si>
    <t>KETVIRTA PIRKIMO OBJEKTO DALIS (maksimali perkančiajai organizacijai priimtina pasiūlymo kaina* 14520,00 EUR su PVM;                                                   Pradinė sutarties vertė 12000,00 Eur be PVM; maksimali pirkimui skirta lėšų suma 14520,00 EUR su PVM)</t>
  </si>
  <si>
    <t>ŠEŠTA PIRKIMO OBJEKTO DALIS (maksimali perkančiajai organizacijai priimtina pasiūlymo kaina* 9680,00 Eur su PVM;                                                                    Pradinė sutarties vertė 8000,00 Eur be PVM; maksimali pirkimui skirta lėšų suma 9680,00 Eur su PVM)</t>
  </si>
  <si>
    <t>SEPTINTA PIRKIMO OBJEKTO DALIS (maksimali perkančiajai organizacijai priimtina pasiūlymo kaina* 5082,00  Eur su PVM;                                                              Pradinė sutarties vertė 4200,00 Eur be PVM; maksimali pirkimui skirta lėšų suma 5082,00 Eur su PVM)</t>
  </si>
  <si>
    <t>AŠTUNTA PIRKIMO OBJEKTO DALIS  (maksimali perkančiajai organizacijai priimtina pasiūlymo kaina*  96800,00 Eur su PVM;                                                         Pradinė sutarties vertė 80000,00 Eur be PVM; maksimali pirkimui skirta lėšų suma 96800,00 Eur su PVM)</t>
  </si>
  <si>
    <t>DEVINTA PIRKIMO OBJEKTO DALIS (maksimali perkančiajai organizacijai priimtina pasiūlymo kaina* 8712,00 Eur su PVM;                                                             Pradinė sutarties vertė 7200,00 Eur be PVM; maksimali pirkimui skirta lėšų suma 8712,00 Eur su PVM)</t>
  </si>
  <si>
    <t>DEŠIMTA  PIRKIMO OBJEKTO DALIS (maksimali perkančiajai organizacijai priimtina pasiūlymo kaina* 13310,00 Eur su PVM,                                                          Pradinė sutarties vertė 11000,00 Eur be PVM; maksimali pirkimui skirta lėšų suma 13310,00 Eur su PVM)</t>
  </si>
  <si>
    <t>PENKTA PIRKIMO OBJEKTO DALIS (maksimali perkančiajai organizacijai priimtina pasiūlymo kaina* 22990,00 Eur su PVM;                                                            Pradinė sutarties vertė  19000,00 Eur be PVM; maksimali pirkimui skirta lėšų suma 22990,00 Eur su PVM)</t>
  </si>
  <si>
    <r>
      <t xml:space="preserve">PVM tarifas (%) </t>
    </r>
    <r>
      <rPr>
        <b/>
        <sz val="12"/>
        <color rgb="FFFF0000"/>
        <rFont val="Times New Roman"/>
        <family val="1"/>
        <charset val="186"/>
      </rPr>
      <t>(įrašyti tik skaičių be % simbolio)</t>
    </r>
  </si>
  <si>
    <t>Pirkimo sąlygų 1 priedas</t>
  </si>
  <si>
    <t xml:space="preserve">
MML - 70361 DEZINFEKCINIŲ MEDŽIAGŲ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</si>
</sst>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charset val="134"/>
    </font>
    <font>
      <sz val="11"/>
      <color theme="1"/>
      <name val="Calibri"/>
      <family val="2"/>
      <charset val="186"/>
    </font>
    <font>
      <sz val="10"/>
      <name val="Arial"/>
      <family val="2"/>
      <charset val="186"/>
    </font>
    <font>
      <sz val="11"/>
      <color theme="1"/>
      <name val="Calibri"/>
      <family val="2"/>
      <charset val="1"/>
    </font>
    <font>
      <sz val="11"/>
      <color theme="1"/>
      <name val="Times New Roman"/>
      <family val="1"/>
      <charset val="186"/>
    </font>
    <font>
      <b/>
      <sz val="11"/>
      <color theme="1"/>
      <name val="Times New Roman"/>
      <family val="1"/>
      <charset val="186"/>
    </font>
    <font>
      <sz val="11"/>
      <color rgb="FF000000"/>
      <name val="Times New Roman"/>
      <family val="1"/>
      <charset val="186"/>
    </font>
    <font>
      <sz val="11"/>
      <name val="Times New Roman"/>
      <family val="1"/>
      <charset val="186"/>
    </font>
    <font>
      <sz val="12"/>
      <color rgb="FF000000"/>
      <name val="Times New Roman"/>
      <family val="1"/>
      <charset val="186"/>
    </font>
    <font>
      <sz val="11"/>
      <color rgb="FF000000"/>
      <name val="Calibri"/>
      <family val="2"/>
      <charset val="186"/>
    </font>
    <font>
      <sz val="10"/>
      <color rgb="FF000000"/>
      <name val="Times New Roman"/>
      <family val="1"/>
      <charset val="186"/>
    </font>
    <font>
      <b/>
      <sz val="11"/>
      <color rgb="FF000000"/>
      <name val="Times New Roman"/>
      <family val="1"/>
      <charset val="186"/>
    </font>
    <font>
      <b/>
      <sz val="12"/>
      <color rgb="FF000000"/>
      <name val="Times New Roman"/>
      <family val="1"/>
      <charset val="186"/>
    </font>
    <font>
      <sz val="12"/>
      <color rgb="FF000000"/>
      <name val="Times New Roman"/>
      <family val="1"/>
      <charset val="1"/>
    </font>
    <font>
      <b/>
      <sz val="12"/>
      <color theme="1"/>
      <name val="Times New Roman"/>
      <family val="1"/>
      <charset val="1"/>
    </font>
    <font>
      <sz val="12"/>
      <color theme="1"/>
      <name val="Times New Roman"/>
      <family val="1"/>
      <charset val="1"/>
    </font>
    <font>
      <sz val="12"/>
      <color theme="1"/>
      <name val="Times New Roman"/>
      <family val="1"/>
      <charset val="186"/>
    </font>
    <font>
      <sz val="12"/>
      <name val="Times New Roman"/>
      <family val="1"/>
      <charset val="186"/>
    </font>
    <font>
      <b/>
      <sz val="12"/>
      <name val="Times New Roman"/>
      <family val="1"/>
      <charset val="186"/>
    </font>
    <font>
      <b/>
      <sz val="12"/>
      <color theme="1"/>
      <name val="Times New Roman"/>
      <family val="1"/>
      <charset val="186"/>
    </font>
    <font>
      <sz val="12"/>
      <color rgb="FFFF0000"/>
      <name val="Times New Roman"/>
      <family val="1"/>
      <charset val="186"/>
    </font>
    <font>
      <sz val="10"/>
      <name val="Times New Roman"/>
      <family val="1"/>
      <charset val="186"/>
    </font>
    <font>
      <b/>
      <sz val="14"/>
      <color rgb="FF000000"/>
      <name val="Times New Roman"/>
      <family val="1"/>
      <charset val="186"/>
    </font>
    <font>
      <b/>
      <sz val="12"/>
      <color rgb="FFFF0000"/>
      <name val="Times New Roman"/>
      <family val="1"/>
      <charset val="186"/>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auto="1"/>
      </bottom>
      <diagonal/>
    </border>
  </borders>
  <cellStyleXfs count="5">
    <xf numFmtId="0" fontId="0" fillId="0" borderId="0"/>
    <xf numFmtId="0" fontId="1" fillId="0" borderId="0"/>
    <xf numFmtId="0" fontId="2" fillId="0" borderId="0"/>
    <xf numFmtId="0" fontId="3" fillId="0" borderId="0"/>
    <xf numFmtId="0" fontId="1" fillId="0" borderId="0"/>
  </cellStyleXfs>
  <cellXfs count="93">
    <xf numFmtId="0" fontId="0" fillId="0" borderId="0" xfId="0"/>
    <xf numFmtId="0" fontId="4" fillId="0" borderId="0" xfId="0" applyFont="1" applyAlignment="1">
      <alignment horizontal="left" vertical="top"/>
    </xf>
    <xf numFmtId="0" fontId="4" fillId="0" borderId="0" xfId="0" applyFont="1"/>
    <xf numFmtId="0" fontId="10" fillId="0" borderId="0" xfId="0" applyFont="1" applyAlignment="1">
      <alignment horizontal="center" vertical="center"/>
    </xf>
    <xf numFmtId="0" fontId="12" fillId="0" borderId="0" xfId="0" applyFont="1" applyAlignment="1">
      <alignment horizontal="center" vertical="center"/>
    </xf>
    <xf numFmtId="0" fontId="6" fillId="0" borderId="1" xfId="0" applyFont="1" applyBorder="1" applyAlignment="1">
      <alignment horizontal="center" vertical="top"/>
    </xf>
    <xf numFmtId="0" fontId="6" fillId="0" borderId="1" xfId="2" applyFont="1" applyBorder="1" applyAlignment="1">
      <alignment horizontal="center" vertical="top" wrapText="1"/>
    </xf>
    <xf numFmtId="49" fontId="6"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13" fillId="0" borderId="1" xfId="0" applyFont="1" applyBorder="1" applyAlignment="1">
      <alignment horizontal="left" vertical="top" wrapText="1"/>
    </xf>
    <xf numFmtId="0" fontId="6" fillId="0" borderId="1" xfId="0" applyFont="1" applyBorder="1" applyAlignment="1">
      <alignment horizontal="center" vertical="top" wrapText="1"/>
    </xf>
    <xf numFmtId="0" fontId="13" fillId="0" borderId="3" xfId="4" applyFont="1" applyBorder="1" applyAlignment="1">
      <alignment vertical="top" wrapText="1"/>
    </xf>
    <xf numFmtId="0" fontId="8" fillId="0" borderId="3" xfId="4" applyFont="1" applyBorder="1" applyAlignment="1">
      <alignment vertical="top" wrapText="1"/>
    </xf>
    <xf numFmtId="0" fontId="8" fillId="0" borderId="1" xfId="0" applyFont="1" applyBorder="1" applyAlignment="1">
      <alignment horizontal="left" vertical="top"/>
    </xf>
    <xf numFmtId="0" fontId="8" fillId="0" borderId="3" xfId="0" applyFont="1" applyBorder="1" applyAlignment="1">
      <alignment vertical="top" wrapText="1"/>
    </xf>
    <xf numFmtId="0" fontId="11" fillId="0" borderId="1" xfId="0" applyFont="1" applyBorder="1" applyAlignment="1">
      <alignment horizontal="left" vertical="top"/>
    </xf>
    <xf numFmtId="0" fontId="12" fillId="0" borderId="3" xfId="0" applyFont="1" applyBorder="1" applyAlignment="1">
      <alignment vertical="top"/>
    </xf>
    <xf numFmtId="0" fontId="8" fillId="0" borderId="3" xfId="0" applyFont="1" applyBorder="1" applyAlignment="1">
      <alignment vertical="top"/>
    </xf>
    <xf numFmtId="0" fontId="13" fillId="0" borderId="1" xfId="1" applyFont="1" applyBorder="1" applyAlignment="1">
      <alignment horizontal="left" vertical="top" wrapText="1"/>
    </xf>
    <xf numFmtId="0" fontId="13" fillId="0" borderId="3" xfId="1" applyFont="1" applyBorder="1" applyAlignment="1">
      <alignment vertical="top" wrapText="1"/>
    </xf>
    <xf numFmtId="0" fontId="8" fillId="0" borderId="1" xfId="0" applyFont="1" applyBorder="1" applyAlignment="1">
      <alignment horizontal="center" vertical="top" wrapText="1"/>
    </xf>
    <xf numFmtId="0" fontId="9" fillId="0" borderId="1" xfId="0" applyFont="1" applyBorder="1" applyAlignment="1">
      <alignment vertical="top" wrapText="1"/>
    </xf>
    <xf numFmtId="0" fontId="10" fillId="0" borderId="1" xfId="0" applyFont="1" applyBorder="1" applyAlignment="1">
      <alignment horizontal="center" vertical="center"/>
    </xf>
    <xf numFmtId="0" fontId="8" fillId="0" borderId="6" xfId="0" applyFont="1" applyBorder="1" applyAlignment="1">
      <alignment horizontal="left" vertical="top" wrapText="1"/>
    </xf>
    <xf numFmtId="0" fontId="8" fillId="0" borderId="6" xfId="0" applyFont="1" applyBorder="1" applyAlignment="1">
      <alignment vertical="top" wrapText="1"/>
    </xf>
    <xf numFmtId="0" fontId="16" fillId="0" borderId="1" xfId="0" applyFont="1" applyBorder="1" applyAlignment="1">
      <alignment horizontal="left" vertical="top" wrapText="1"/>
    </xf>
    <xf numFmtId="0" fontId="14" fillId="0" borderId="1" xfId="0" applyFont="1" applyBorder="1" applyAlignment="1">
      <alignment horizontal="left" vertical="top" wrapText="1"/>
    </xf>
    <xf numFmtId="0" fontId="6" fillId="0" borderId="0" xfId="0" applyFont="1" applyAlignment="1">
      <alignment horizontal="center" vertical="top"/>
    </xf>
    <xf numFmtId="0" fontId="6" fillId="0" borderId="2" xfId="0" applyFont="1" applyBorder="1" applyAlignment="1">
      <alignment horizontal="center" vertical="top"/>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10" fillId="0" borderId="1" xfId="0" applyFont="1" applyBorder="1" applyAlignment="1">
      <alignment horizontal="center" vertical="top" wrapText="1"/>
    </xf>
    <xf numFmtId="0" fontId="13" fillId="0" borderId="3" xfId="0" applyFont="1" applyBorder="1" applyAlignment="1">
      <alignment vertical="top" wrapText="1"/>
    </xf>
    <xf numFmtId="0" fontId="8" fillId="0" borderId="4" xfId="0" applyFont="1" applyBorder="1" applyAlignment="1">
      <alignment vertical="top"/>
    </xf>
    <xf numFmtId="0" fontId="13" fillId="0" borderId="6" xfId="0" applyFont="1" applyBorder="1" applyAlignment="1">
      <alignment horizontal="left" vertical="top" wrapText="1"/>
    </xf>
    <xf numFmtId="0" fontId="8" fillId="0" borderId="0" xfId="0" applyFont="1" applyAlignment="1">
      <alignment horizontal="left" vertical="top"/>
    </xf>
    <xf numFmtId="0" fontId="12" fillId="0" borderId="0" xfId="0" applyFont="1" applyAlignment="1">
      <alignment horizontal="left" vertical="top"/>
    </xf>
    <xf numFmtId="0" fontId="11" fillId="0" borderId="0" xfId="0" applyFont="1" applyAlignment="1">
      <alignment horizontal="left" vertical="top"/>
    </xf>
    <xf numFmtId="0" fontId="6" fillId="0" borderId="0" xfId="0" applyFont="1" applyAlignment="1">
      <alignment vertical="top"/>
    </xf>
    <xf numFmtId="0" fontId="7" fillId="0" borderId="0" xfId="0" applyFont="1" applyAlignment="1">
      <alignment horizontal="center" vertical="top"/>
    </xf>
    <xf numFmtId="0" fontId="21" fillId="0" borderId="0" xfId="0" applyFont="1" applyAlignment="1">
      <alignment horizontal="center" vertical="center"/>
    </xf>
    <xf numFmtId="49" fontId="12" fillId="0" borderId="2" xfId="2" applyNumberFormat="1" applyFont="1" applyBorder="1" applyAlignment="1">
      <alignment horizontal="center" vertical="center" wrapText="1"/>
    </xf>
    <xf numFmtId="0" fontId="12" fillId="0" borderId="2" xfId="2" applyFont="1" applyBorder="1" applyAlignment="1">
      <alignment horizontal="center" vertical="center" wrapText="1"/>
    </xf>
    <xf numFmtId="1" fontId="12" fillId="0" borderId="7" xfId="2" applyNumberFormat="1" applyFont="1" applyBorder="1" applyAlignment="1">
      <alignment horizontal="center" vertical="center" wrapText="1"/>
    </xf>
    <xf numFmtId="0" fontId="18" fillId="0" borderId="2" xfId="0" applyFont="1" applyBorder="1" applyAlignment="1">
      <alignment horizontal="center" vertical="center" wrapText="1"/>
    </xf>
    <xf numFmtId="1" fontId="18" fillId="0" borderId="2" xfId="2" applyNumberFormat="1" applyFont="1" applyBorder="1" applyAlignment="1">
      <alignment horizontal="center" vertical="center" wrapText="1"/>
    </xf>
    <xf numFmtId="0" fontId="12" fillId="0" borderId="4" xfId="0" applyFont="1" applyBorder="1" applyAlignment="1">
      <alignment vertical="center"/>
    </xf>
    <xf numFmtId="2" fontId="18" fillId="0" borderId="8" xfId="2" applyNumberFormat="1" applyFont="1" applyBorder="1" applyAlignment="1">
      <alignment horizontal="center" vertical="center" wrapText="1"/>
    </xf>
    <xf numFmtId="0" fontId="22" fillId="0" borderId="2" xfId="2"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2" fillId="0" borderId="4" xfId="0" applyFont="1" applyBorder="1" applyAlignment="1">
      <alignment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8" fillId="0" borderId="0" xfId="0" applyFont="1" applyAlignment="1">
      <alignment vertical="top"/>
    </xf>
    <xf numFmtId="0" fontId="9" fillId="0" borderId="1" xfId="0" applyFont="1" applyBorder="1" applyAlignment="1">
      <alignment vertical="top"/>
    </xf>
    <xf numFmtId="2" fontId="9" fillId="0" borderId="1" xfId="0" applyNumberFormat="1" applyFont="1" applyBorder="1" applyAlignment="1">
      <alignment vertical="top"/>
    </xf>
    <xf numFmtId="4" fontId="9" fillId="0" borderId="1" xfId="0" applyNumberFormat="1" applyFont="1" applyBorder="1" applyAlignment="1">
      <alignment vertical="top"/>
    </xf>
    <xf numFmtId="0" fontId="12" fillId="0" borderId="4" xfId="0" applyFont="1" applyBorder="1" applyAlignment="1">
      <alignment vertical="top" wrapText="1"/>
    </xf>
    <xf numFmtId="0" fontId="12" fillId="0" borderId="5" xfId="0" applyFont="1" applyBorder="1" applyAlignment="1">
      <alignment vertical="top" wrapText="1"/>
    </xf>
    <xf numFmtId="0" fontId="9" fillId="0" borderId="0" xfId="0" applyFont="1" applyAlignment="1">
      <alignment vertical="top"/>
    </xf>
    <xf numFmtId="0" fontId="10" fillId="0" borderId="0" xfId="0" applyFont="1" applyAlignment="1">
      <alignment horizontal="center" vertical="top"/>
    </xf>
    <xf numFmtId="2" fontId="10" fillId="0" borderId="1" xfId="0" applyNumberFormat="1" applyFont="1" applyBorder="1" applyAlignment="1">
      <alignment horizontal="right" vertical="top"/>
    </xf>
    <xf numFmtId="0" fontId="12" fillId="0" borderId="4" xfId="0" applyFont="1" applyBorder="1" applyAlignment="1">
      <alignment vertical="center" wrapText="1"/>
    </xf>
    <xf numFmtId="0" fontId="12" fillId="0" borderId="5" xfId="0" applyFont="1" applyBorder="1" applyAlignment="1">
      <alignment vertical="center" wrapText="1"/>
    </xf>
    <xf numFmtId="0" fontId="19" fillId="0" borderId="4" xfId="0" applyFont="1" applyBorder="1" applyAlignment="1">
      <alignment vertical="center"/>
    </xf>
    <xf numFmtId="0" fontId="19" fillId="0" borderId="5"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0" fontId="6" fillId="0" borderId="1" xfId="2" applyFont="1" applyBorder="1" applyAlignment="1">
      <alignment horizontal="center" vertical="center" wrapText="1"/>
    </xf>
    <xf numFmtId="0" fontId="12" fillId="0" borderId="1" xfId="0" applyFont="1" applyBorder="1" applyAlignment="1">
      <alignment vertical="center"/>
    </xf>
    <xf numFmtId="0" fontId="19" fillId="0" borderId="0" xfId="0" applyFont="1" applyAlignment="1">
      <alignment vertical="center" wrapText="1"/>
    </xf>
    <xf numFmtId="1" fontId="12" fillId="0" borderId="2" xfId="2" applyNumberFormat="1" applyFont="1" applyBorder="1" applyAlignment="1">
      <alignment horizontal="center" vertical="center" wrapText="1"/>
    </xf>
    <xf numFmtId="0" fontId="6" fillId="0" borderId="6" xfId="0" applyFont="1" applyBorder="1" applyAlignment="1">
      <alignment horizontal="center" vertical="top"/>
    </xf>
    <xf numFmtId="0" fontId="5" fillId="0" borderId="0" xfId="3" applyFont="1" applyAlignment="1">
      <alignment horizontal="left" vertical="top" wrapText="1"/>
    </xf>
    <xf numFmtId="0" fontId="4" fillId="0" borderId="0" xfId="3" applyFont="1" applyAlignment="1">
      <alignment horizontal="left" vertical="top" wrapText="1"/>
    </xf>
    <xf numFmtId="0" fontId="6" fillId="0" borderId="0" xfId="3"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7" fillId="0" borderId="0" xfId="3" applyFont="1" applyAlignment="1" applyProtection="1">
      <alignment horizontal="left" vertical="top" wrapText="1"/>
      <protection locked="0"/>
    </xf>
    <xf numFmtId="0" fontId="16" fillId="0" borderId="9"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2" fillId="0" borderId="3" xfId="0" applyFont="1" applyBorder="1" applyAlignment="1">
      <alignment horizontal="left" wrapText="1"/>
    </xf>
    <xf numFmtId="0" fontId="12" fillId="0" borderId="4" xfId="0" applyFont="1" applyBorder="1" applyAlignment="1">
      <alignment horizontal="left" wrapText="1"/>
    </xf>
  </cellXfs>
  <cellStyles count="5">
    <cellStyle name="Įprastas" xfId="0" builtinId="0"/>
    <cellStyle name="Įprastas 2" xfId="3" xr:uid="{00000000-0005-0000-0000-000008000000}"/>
    <cellStyle name="Įprastas 3" xfId="4" xr:uid="{B9B5741C-7C5B-4A7F-9B63-E631F53FDB86}"/>
    <cellStyle name="Normal 2" xfId="1" xr:uid="{00000000-0005-0000-0000-000006000000}"/>
    <cellStyle name="Paprastas_Lapas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EEBF7"/>
      <rgbColor rgb="FF660066"/>
      <rgbColor rgb="FFFF8080"/>
      <rgbColor rgb="FF0066CC"/>
      <rgbColor rgb="FFB4C7E7"/>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17"/>
  <sheetViews>
    <sheetView topLeftCell="A28" zoomScale="120" zoomScaleNormal="120" workbookViewId="0">
      <selection activeCell="A16" sqref="A16:Y16"/>
    </sheetView>
  </sheetViews>
  <sheetFormatPr defaultColWidth="9.140625" defaultRowHeight="15"/>
  <cols>
    <col min="1" max="8" width="9.140625" style="2"/>
    <col min="9" max="9" width="21.42578125" style="2" customWidth="1"/>
    <col min="10" max="16384" width="9.140625" style="2"/>
  </cols>
  <sheetData>
    <row r="2" spans="1:25" ht="15" customHeight="1">
      <c r="A2" s="74" t="s">
        <v>0</v>
      </c>
      <c r="B2" s="74"/>
      <c r="C2" s="74"/>
      <c r="D2" s="74"/>
      <c r="E2" s="74"/>
      <c r="F2" s="74"/>
      <c r="G2" s="74"/>
      <c r="H2" s="74"/>
      <c r="I2" s="74"/>
      <c r="J2" s="1"/>
      <c r="K2" s="1"/>
      <c r="L2" s="1"/>
      <c r="M2" s="1"/>
      <c r="N2" s="1"/>
      <c r="O2" s="1"/>
      <c r="P2" s="1"/>
      <c r="Q2" s="1"/>
      <c r="R2" s="1"/>
      <c r="S2" s="1"/>
      <c r="T2" s="1"/>
      <c r="U2" s="1"/>
      <c r="V2" s="1"/>
      <c r="W2" s="1"/>
      <c r="X2" s="1"/>
      <c r="Y2" s="1"/>
    </row>
    <row r="3" spans="1:25" ht="33.75" customHeight="1">
      <c r="A3" s="75" t="s">
        <v>1</v>
      </c>
      <c r="B3" s="75"/>
      <c r="C3" s="75"/>
      <c r="D3" s="75"/>
      <c r="E3" s="75"/>
      <c r="F3" s="75"/>
      <c r="G3" s="75"/>
      <c r="H3" s="75"/>
      <c r="I3" s="75"/>
      <c r="J3" s="1"/>
      <c r="K3" s="1"/>
      <c r="L3" s="1"/>
      <c r="M3" s="1"/>
      <c r="N3" s="1"/>
      <c r="O3" s="1"/>
      <c r="P3" s="1"/>
      <c r="Q3" s="1"/>
      <c r="R3" s="1"/>
      <c r="S3" s="1"/>
      <c r="T3" s="1"/>
      <c r="U3" s="1"/>
      <c r="V3" s="1"/>
      <c r="W3" s="1"/>
      <c r="X3" s="1"/>
      <c r="Y3" s="1"/>
    </row>
    <row r="4" spans="1:25" ht="37.5" customHeight="1">
      <c r="A4" s="75" t="s">
        <v>2</v>
      </c>
      <c r="B4" s="75"/>
      <c r="C4" s="75"/>
      <c r="D4" s="75"/>
      <c r="E4" s="75"/>
      <c r="F4" s="75"/>
      <c r="G4" s="75"/>
      <c r="H4" s="75"/>
      <c r="I4" s="75"/>
      <c r="J4" s="1"/>
      <c r="K4" s="1"/>
      <c r="L4" s="1"/>
      <c r="M4" s="1"/>
      <c r="N4" s="1"/>
      <c r="O4" s="1"/>
      <c r="P4" s="1"/>
      <c r="Q4" s="1"/>
      <c r="R4" s="1"/>
      <c r="S4" s="1"/>
      <c r="T4" s="1"/>
      <c r="U4" s="1"/>
      <c r="V4" s="1"/>
      <c r="W4" s="1"/>
      <c r="X4" s="1"/>
      <c r="Y4" s="1"/>
    </row>
    <row r="5" spans="1:25" ht="90.75" customHeight="1">
      <c r="A5" s="76" t="s">
        <v>3</v>
      </c>
      <c r="B5" s="76"/>
      <c r="C5" s="76"/>
      <c r="D5" s="76"/>
      <c r="E5" s="76"/>
      <c r="F5" s="76"/>
      <c r="G5" s="76"/>
      <c r="H5" s="76"/>
      <c r="I5" s="76"/>
      <c r="J5" s="1"/>
      <c r="K5" s="1"/>
      <c r="L5" s="1"/>
      <c r="M5" s="1"/>
      <c r="N5" s="1"/>
      <c r="O5" s="1"/>
      <c r="P5" s="1"/>
      <c r="Q5" s="1"/>
      <c r="R5" s="1"/>
      <c r="S5" s="1"/>
      <c r="T5" s="1"/>
      <c r="U5" s="1"/>
      <c r="V5" s="1"/>
      <c r="W5" s="1"/>
      <c r="X5" s="1"/>
      <c r="Y5" s="1"/>
    </row>
    <row r="6" spans="1:25" ht="44.25" customHeight="1">
      <c r="A6" s="76" t="s">
        <v>4</v>
      </c>
      <c r="B6" s="76"/>
      <c r="C6" s="76"/>
      <c r="D6" s="76"/>
      <c r="E6" s="76"/>
      <c r="F6" s="76"/>
      <c r="G6" s="76"/>
      <c r="H6" s="76"/>
      <c r="I6" s="76"/>
      <c r="J6" s="1"/>
      <c r="K6" s="1"/>
      <c r="L6" s="1"/>
      <c r="M6" s="1"/>
      <c r="N6" s="1"/>
      <c r="O6" s="1"/>
      <c r="P6" s="1"/>
      <c r="Q6" s="1"/>
      <c r="R6" s="1"/>
      <c r="S6" s="1"/>
      <c r="T6" s="1"/>
      <c r="U6" s="1"/>
      <c r="V6" s="1"/>
      <c r="W6" s="1"/>
      <c r="X6" s="1"/>
      <c r="Y6" s="1"/>
    </row>
    <row r="7" spans="1:25" ht="30.75" customHeight="1">
      <c r="A7" s="76" t="s">
        <v>5</v>
      </c>
      <c r="B7" s="76"/>
      <c r="C7" s="76"/>
      <c r="D7" s="76"/>
      <c r="E7" s="76"/>
      <c r="F7" s="76"/>
      <c r="G7" s="76"/>
      <c r="H7" s="76"/>
      <c r="I7" s="76"/>
      <c r="J7" s="1"/>
      <c r="K7" s="1"/>
      <c r="L7" s="1"/>
      <c r="M7" s="1"/>
      <c r="N7" s="1"/>
      <c r="O7" s="1"/>
      <c r="P7" s="1"/>
      <c r="Q7" s="1"/>
      <c r="R7" s="1"/>
      <c r="S7" s="1"/>
      <c r="T7" s="1"/>
      <c r="U7" s="1"/>
      <c r="V7" s="1"/>
      <c r="W7" s="1"/>
      <c r="X7" s="1"/>
      <c r="Y7" s="1"/>
    </row>
    <row r="8" spans="1:25" ht="36" customHeight="1">
      <c r="A8" s="79" t="s">
        <v>6</v>
      </c>
      <c r="B8" s="79"/>
      <c r="C8" s="79"/>
      <c r="D8" s="79"/>
      <c r="E8" s="79"/>
      <c r="F8" s="79"/>
      <c r="G8" s="79"/>
      <c r="H8" s="79"/>
      <c r="I8" s="79"/>
      <c r="J8" s="1"/>
      <c r="K8" s="1"/>
      <c r="L8" s="1"/>
      <c r="M8" s="1"/>
      <c r="N8" s="1"/>
      <c r="O8" s="1"/>
      <c r="P8" s="1"/>
      <c r="Q8" s="1"/>
      <c r="R8" s="1"/>
      <c r="S8" s="1"/>
      <c r="T8" s="1"/>
      <c r="U8" s="1"/>
      <c r="V8" s="1"/>
      <c r="W8" s="1"/>
      <c r="X8" s="1"/>
      <c r="Y8" s="1"/>
    </row>
    <row r="9" spans="1:25" ht="30.75" customHeight="1">
      <c r="A9" s="1" t="s">
        <v>7</v>
      </c>
      <c r="B9" s="1"/>
      <c r="C9" s="1"/>
      <c r="D9" s="1"/>
      <c r="E9" s="1"/>
      <c r="F9" s="1"/>
      <c r="G9" s="1"/>
      <c r="H9" s="1"/>
      <c r="I9" s="1"/>
      <c r="J9" s="1"/>
      <c r="K9" s="1"/>
      <c r="L9" s="1"/>
      <c r="M9" s="1"/>
      <c r="N9" s="1"/>
      <c r="O9" s="1"/>
      <c r="P9" s="1"/>
      <c r="Q9" s="1"/>
      <c r="R9" s="1"/>
      <c r="S9" s="1"/>
      <c r="T9" s="1"/>
      <c r="U9" s="1"/>
      <c r="V9" s="1"/>
      <c r="W9" s="1"/>
      <c r="X9" s="1"/>
      <c r="Y9" s="1"/>
    </row>
    <row r="10" spans="1:25" ht="21" customHeight="1">
      <c r="A10" s="74" t="s">
        <v>8</v>
      </c>
      <c r="B10" s="74"/>
      <c r="C10" s="74"/>
      <c r="D10" s="74"/>
      <c r="E10" s="74"/>
      <c r="F10" s="74"/>
      <c r="G10" s="74"/>
      <c r="H10" s="74"/>
      <c r="I10" s="74"/>
      <c r="J10" s="1"/>
      <c r="K10" s="1"/>
      <c r="L10" s="1"/>
      <c r="M10" s="1"/>
      <c r="N10" s="1"/>
      <c r="O10" s="1"/>
      <c r="P10" s="1"/>
      <c r="Q10" s="1"/>
      <c r="R10" s="1"/>
      <c r="S10" s="1"/>
      <c r="T10" s="1"/>
      <c r="U10" s="1"/>
      <c r="V10" s="1"/>
      <c r="W10" s="1"/>
      <c r="X10" s="1"/>
      <c r="Y10" s="1"/>
    </row>
    <row r="11" spans="1:25" ht="69.75" customHeight="1">
      <c r="A11" s="75" t="s">
        <v>9</v>
      </c>
      <c r="B11" s="75"/>
      <c r="C11" s="75"/>
      <c r="D11" s="75"/>
      <c r="E11" s="75"/>
      <c r="F11" s="75"/>
      <c r="G11" s="75"/>
      <c r="H11" s="75"/>
      <c r="I11" s="75"/>
      <c r="J11" s="1"/>
      <c r="K11" s="1"/>
      <c r="L11" s="1"/>
      <c r="M11" s="1"/>
      <c r="N11" s="1"/>
      <c r="O11" s="1"/>
      <c r="P11" s="1"/>
      <c r="Q11" s="1"/>
      <c r="R11" s="1"/>
      <c r="S11" s="1"/>
      <c r="T11" s="1"/>
      <c r="U11" s="1"/>
      <c r="V11" s="1"/>
      <c r="W11" s="1"/>
      <c r="X11" s="1"/>
      <c r="Y11" s="1"/>
    </row>
    <row r="12" spans="1:25" ht="97.5" customHeight="1">
      <c r="A12" s="75" t="s">
        <v>10</v>
      </c>
      <c r="B12" s="75"/>
      <c r="C12" s="75"/>
      <c r="D12" s="75"/>
      <c r="E12" s="75"/>
      <c r="F12" s="75"/>
      <c r="G12" s="75"/>
      <c r="H12" s="75"/>
      <c r="I12" s="75"/>
      <c r="J12" s="1"/>
      <c r="K12" s="1"/>
      <c r="L12" s="1"/>
      <c r="M12" s="1"/>
      <c r="N12" s="1"/>
      <c r="O12" s="1"/>
      <c r="P12" s="1"/>
      <c r="Q12" s="1"/>
      <c r="R12" s="1"/>
      <c r="S12" s="1"/>
      <c r="T12" s="1"/>
      <c r="U12" s="1"/>
      <c r="V12" s="1"/>
      <c r="W12" s="1"/>
      <c r="X12" s="1"/>
      <c r="Y12" s="1"/>
    </row>
    <row r="13" spans="1:25" ht="72.75" customHeight="1">
      <c r="A13" s="75" t="s">
        <v>11</v>
      </c>
      <c r="B13" s="75"/>
      <c r="C13" s="75"/>
      <c r="D13" s="75"/>
      <c r="E13" s="75"/>
      <c r="F13" s="75"/>
      <c r="G13" s="75"/>
      <c r="H13" s="75"/>
      <c r="I13" s="75"/>
      <c r="J13" s="1"/>
      <c r="K13" s="1"/>
      <c r="L13" s="1"/>
      <c r="M13" s="1"/>
      <c r="N13" s="1"/>
      <c r="O13" s="1"/>
      <c r="P13" s="1"/>
      <c r="Q13" s="1"/>
      <c r="R13" s="1"/>
      <c r="S13" s="1"/>
      <c r="T13" s="1"/>
      <c r="U13" s="1"/>
      <c r="V13" s="1"/>
      <c r="W13" s="1"/>
      <c r="X13" s="1"/>
      <c r="Y13" s="1"/>
    </row>
    <row r="14" spans="1:25" ht="38.25" customHeight="1">
      <c r="A14" s="77" t="s">
        <v>12</v>
      </c>
      <c r="B14" s="77"/>
      <c r="C14" s="77"/>
      <c r="D14" s="77"/>
      <c r="E14" s="77"/>
      <c r="F14" s="77"/>
      <c r="G14" s="77"/>
      <c r="H14" s="77"/>
      <c r="I14" s="77"/>
      <c r="J14" s="77"/>
      <c r="K14" s="77"/>
      <c r="L14" s="77"/>
      <c r="M14" s="77"/>
      <c r="N14" s="77"/>
      <c r="O14" s="77"/>
      <c r="P14" s="77"/>
      <c r="Q14" s="1"/>
      <c r="R14" s="1"/>
      <c r="S14" s="1"/>
      <c r="T14" s="1"/>
      <c r="U14" s="1"/>
      <c r="V14" s="1"/>
      <c r="W14" s="1"/>
      <c r="X14" s="1"/>
      <c r="Y14" s="1"/>
    </row>
    <row r="15" spans="1:25" ht="24" customHeight="1">
      <c r="A15" s="78" t="s">
        <v>13</v>
      </c>
      <c r="B15" s="78"/>
      <c r="C15" s="78"/>
      <c r="D15" s="78"/>
      <c r="E15" s="78"/>
      <c r="F15" s="78"/>
      <c r="G15" s="78"/>
      <c r="H15" s="78"/>
      <c r="I15" s="78"/>
      <c r="J15" s="78"/>
      <c r="K15" s="78"/>
      <c r="L15" s="78"/>
      <c r="M15" s="78"/>
      <c r="N15" s="78"/>
      <c r="O15" s="78"/>
      <c r="P15" s="78"/>
      <c r="Q15" s="1"/>
      <c r="R15" s="1"/>
      <c r="S15" s="1"/>
      <c r="T15" s="1"/>
      <c r="U15" s="1"/>
      <c r="V15" s="1"/>
      <c r="W15" s="1"/>
      <c r="X15" s="1"/>
      <c r="Y15" s="1"/>
    </row>
    <row r="16" spans="1:25" ht="30" customHeight="1">
      <c r="A16" s="77" t="s">
        <v>14</v>
      </c>
      <c r="B16" s="77"/>
      <c r="C16" s="77"/>
      <c r="D16" s="77"/>
      <c r="E16" s="77"/>
      <c r="F16" s="77"/>
      <c r="G16" s="77"/>
      <c r="H16" s="77"/>
      <c r="I16" s="77"/>
      <c r="J16" s="77"/>
      <c r="K16" s="77"/>
      <c r="L16" s="77"/>
      <c r="M16" s="77"/>
      <c r="N16" s="77"/>
      <c r="O16" s="77"/>
      <c r="P16" s="77"/>
      <c r="Q16" s="77"/>
      <c r="R16" s="77"/>
      <c r="S16" s="77"/>
      <c r="T16" s="77"/>
      <c r="U16" s="77"/>
      <c r="V16" s="77"/>
      <c r="W16" s="77"/>
      <c r="X16" s="77"/>
      <c r="Y16" s="77"/>
    </row>
    <row r="17" spans="1:25">
      <c r="A17" s="1"/>
      <c r="B17" s="1"/>
      <c r="C17" s="1"/>
      <c r="D17" s="1"/>
      <c r="E17" s="1"/>
      <c r="F17" s="1"/>
      <c r="G17" s="1"/>
      <c r="H17" s="1"/>
      <c r="I17" s="1"/>
      <c r="J17" s="1"/>
      <c r="K17" s="1"/>
      <c r="L17" s="1"/>
      <c r="M17" s="1"/>
      <c r="N17" s="1"/>
      <c r="O17" s="1"/>
      <c r="P17" s="1"/>
      <c r="Q17" s="1"/>
      <c r="R17" s="1"/>
      <c r="S17" s="1"/>
      <c r="T17" s="1"/>
      <c r="U17" s="1"/>
      <c r="V17" s="1"/>
      <c r="W17" s="1"/>
      <c r="X17" s="1"/>
      <c r="Y17" s="1"/>
    </row>
  </sheetData>
  <mergeCells count="14">
    <mergeCell ref="A13:I13"/>
    <mergeCell ref="A14:P14"/>
    <mergeCell ref="A15:P15"/>
    <mergeCell ref="A16:Y16"/>
    <mergeCell ref="A7:I7"/>
    <mergeCell ref="A8:I8"/>
    <mergeCell ref="A10:I10"/>
    <mergeCell ref="A11:I11"/>
    <mergeCell ref="A12:I12"/>
    <mergeCell ref="A2:I2"/>
    <mergeCell ref="A3:I3"/>
    <mergeCell ref="A4:I4"/>
    <mergeCell ref="A5:I5"/>
    <mergeCell ref="A6:I6"/>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53"/>
  <sheetViews>
    <sheetView tabSelected="1" zoomScale="68" zoomScaleNormal="68" workbookViewId="0">
      <selection activeCell="P2" sqref="P2"/>
    </sheetView>
  </sheetViews>
  <sheetFormatPr defaultColWidth="9.140625" defaultRowHeight="15.75"/>
  <cols>
    <col min="1" max="1" width="10.42578125" style="27" customWidth="1"/>
    <col min="2" max="2" width="19.85546875" style="35" customWidth="1"/>
    <col min="3" max="3" width="69.5703125" style="35" customWidth="1"/>
    <col min="4" max="4" width="30.42578125" style="35" customWidth="1"/>
    <col min="5" max="5" width="50.140625" style="35" customWidth="1"/>
    <col min="6" max="6" width="12.42578125" style="27" customWidth="1"/>
    <col min="7" max="7" width="15.85546875" style="27" customWidth="1"/>
    <col min="8" max="8" width="20.140625" style="60" customWidth="1"/>
    <col min="9" max="9" width="13.42578125" style="60" customWidth="1"/>
    <col min="10" max="11" width="18.42578125" style="61" customWidth="1"/>
    <col min="12" max="16375" width="9.140625" style="3"/>
    <col min="16376" max="16384" width="11.42578125" style="3" customWidth="1"/>
  </cols>
  <sheetData>
    <row r="1" spans="1:11" ht="66.75" customHeight="1">
      <c r="A1" s="90" t="s">
        <v>116</v>
      </c>
      <c r="B1" s="90"/>
      <c r="C1" s="90"/>
      <c r="D1" s="90"/>
      <c r="E1" s="90"/>
      <c r="F1" s="71"/>
      <c r="G1" s="71"/>
      <c r="H1" s="71"/>
      <c r="I1" s="71"/>
      <c r="J1" s="80" t="s">
        <v>115</v>
      </c>
      <c r="K1" s="80"/>
    </row>
    <row r="2" spans="1:11" s="4" customFormat="1" ht="189.75" customHeight="1">
      <c r="A2" s="41" t="s">
        <v>15</v>
      </c>
      <c r="B2" s="42" t="s">
        <v>16</v>
      </c>
      <c r="C2" s="48" t="s">
        <v>17</v>
      </c>
      <c r="D2" s="47" t="s">
        <v>18</v>
      </c>
      <c r="E2" s="42" t="s">
        <v>19</v>
      </c>
      <c r="F2" s="42" t="s">
        <v>20</v>
      </c>
      <c r="G2" s="72" t="s">
        <v>21</v>
      </c>
      <c r="H2" s="43" t="s">
        <v>22</v>
      </c>
      <c r="I2" s="44" t="s">
        <v>114</v>
      </c>
      <c r="J2" s="45" t="s">
        <v>23</v>
      </c>
      <c r="K2" s="45" t="s">
        <v>24</v>
      </c>
    </row>
    <row r="3" spans="1:11" ht="42.75" customHeight="1">
      <c r="A3" s="88" t="s">
        <v>104</v>
      </c>
      <c r="B3" s="89"/>
      <c r="C3" s="89"/>
      <c r="D3" s="89"/>
      <c r="E3" s="89"/>
      <c r="F3" s="65"/>
      <c r="G3" s="65"/>
      <c r="H3" s="65"/>
      <c r="I3" s="65"/>
      <c r="J3" s="65"/>
      <c r="K3" s="66"/>
    </row>
    <row r="4" spans="1:11" ht="34.5" customHeight="1">
      <c r="A4" s="69">
        <v>1</v>
      </c>
      <c r="B4" s="81" t="s">
        <v>25</v>
      </c>
      <c r="C4" s="82"/>
      <c r="D4" s="82"/>
      <c r="E4" s="82"/>
      <c r="F4" s="63"/>
      <c r="G4" s="63"/>
      <c r="H4" s="63"/>
      <c r="I4" s="63"/>
      <c r="J4" s="63"/>
      <c r="K4" s="64"/>
    </row>
    <row r="5" spans="1:11" ht="211.5" customHeight="1">
      <c r="A5" s="7" t="s">
        <v>26</v>
      </c>
      <c r="B5" s="8" t="s">
        <v>27</v>
      </c>
      <c r="C5" s="9" t="s">
        <v>28</v>
      </c>
      <c r="D5" s="8"/>
      <c r="E5" s="9"/>
      <c r="F5" s="10" t="s">
        <v>29</v>
      </c>
      <c r="G5" s="10">
        <v>1000</v>
      </c>
      <c r="H5" s="11"/>
      <c r="I5" s="55"/>
      <c r="J5" s="56">
        <f>H5*G5</f>
        <v>0</v>
      </c>
      <c r="K5" s="57">
        <f>J5+J5*I5/100</f>
        <v>0</v>
      </c>
    </row>
    <row r="6" spans="1:11" ht="85.5" customHeight="1">
      <c r="A6" s="7" t="s">
        <v>30</v>
      </c>
      <c r="B6" s="8" t="s">
        <v>27</v>
      </c>
      <c r="C6" s="8" t="s">
        <v>31</v>
      </c>
      <c r="D6" s="8"/>
      <c r="E6" s="8"/>
      <c r="F6" s="10" t="s">
        <v>29</v>
      </c>
      <c r="G6" s="10">
        <v>5000</v>
      </c>
      <c r="H6" s="11"/>
      <c r="I6" s="55"/>
      <c r="J6" s="56">
        <f t="shared" ref="J6:J7" si="0">H6*G6</f>
        <v>0</v>
      </c>
      <c r="K6" s="57">
        <f t="shared" ref="K6:K7" si="1">J6+J6*I6/100</f>
        <v>0</v>
      </c>
    </row>
    <row r="7" spans="1:11" ht="51.4" customHeight="1">
      <c r="A7" s="7" t="s">
        <v>32</v>
      </c>
      <c r="B7" s="13" t="s">
        <v>33</v>
      </c>
      <c r="C7" s="8" t="s">
        <v>34</v>
      </c>
      <c r="D7" s="13"/>
      <c r="E7" s="8"/>
      <c r="F7" s="6" t="s">
        <v>35</v>
      </c>
      <c r="G7" s="10">
        <v>500</v>
      </c>
      <c r="H7" s="11"/>
      <c r="I7" s="55"/>
      <c r="J7" s="56">
        <f t="shared" si="0"/>
        <v>0</v>
      </c>
      <c r="K7" s="57">
        <f t="shared" si="1"/>
        <v>0</v>
      </c>
    </row>
    <row r="8" spans="1:11" ht="27" customHeight="1">
      <c r="A8" s="46"/>
      <c r="B8" s="67" t="s">
        <v>36</v>
      </c>
      <c r="C8" s="46"/>
      <c r="D8" s="46"/>
      <c r="E8" s="46"/>
      <c r="F8" s="46"/>
      <c r="G8" s="46"/>
      <c r="H8" s="46"/>
      <c r="I8" s="68"/>
      <c r="J8" s="56">
        <f>SUM(J5:J7)</f>
        <v>0</v>
      </c>
      <c r="K8" s="57">
        <f>SUM(K5:K7)</f>
        <v>0</v>
      </c>
    </row>
    <row r="9" spans="1:11" ht="42" customHeight="1">
      <c r="A9" s="84" t="s">
        <v>105</v>
      </c>
      <c r="B9" s="84"/>
      <c r="C9" s="84"/>
      <c r="D9" s="84"/>
      <c r="E9" s="84"/>
      <c r="F9" s="46"/>
      <c r="G9" s="46"/>
      <c r="H9" s="46"/>
      <c r="I9" s="46"/>
      <c r="J9" s="46"/>
      <c r="K9" s="68"/>
    </row>
    <row r="10" spans="1:11" ht="33" customHeight="1">
      <c r="A10" s="53">
        <v>2</v>
      </c>
      <c r="B10" s="81" t="s">
        <v>37</v>
      </c>
      <c r="C10" s="82"/>
      <c r="D10" s="82"/>
      <c r="E10" s="82"/>
      <c r="F10" s="63"/>
      <c r="G10" s="63"/>
      <c r="H10" s="63"/>
      <c r="I10" s="63"/>
      <c r="J10" s="63"/>
      <c r="K10" s="64"/>
    </row>
    <row r="11" spans="1:11" ht="220.5" customHeight="1">
      <c r="A11" s="7" t="s">
        <v>38</v>
      </c>
      <c r="B11" s="8" t="s">
        <v>39</v>
      </c>
      <c r="C11" s="9" t="s">
        <v>40</v>
      </c>
      <c r="D11" s="8"/>
      <c r="E11" s="9"/>
      <c r="F11" s="10" t="s">
        <v>29</v>
      </c>
      <c r="G11" s="10">
        <v>1000</v>
      </c>
      <c r="H11" s="11"/>
      <c r="I11" s="55"/>
      <c r="J11" s="56">
        <f>H11*G11</f>
        <v>0</v>
      </c>
      <c r="K11" s="56">
        <f>J11+J11*I11/100</f>
        <v>0</v>
      </c>
    </row>
    <row r="12" spans="1:11" ht="30.75" customHeight="1">
      <c r="A12" s="7" t="s">
        <v>41</v>
      </c>
      <c r="B12" s="8" t="s">
        <v>42</v>
      </c>
      <c r="C12" s="8" t="s">
        <v>43</v>
      </c>
      <c r="D12" s="8"/>
      <c r="E12" s="8"/>
      <c r="F12" s="6" t="s">
        <v>35</v>
      </c>
      <c r="G12" s="10">
        <v>100</v>
      </c>
      <c r="H12" s="14"/>
      <c r="I12" s="55"/>
      <c r="J12" s="56">
        <f>H12*G12</f>
        <v>0</v>
      </c>
      <c r="K12" s="56">
        <f>J12+J12*I12/100</f>
        <v>0</v>
      </c>
    </row>
    <row r="13" spans="1:11" ht="24" customHeight="1">
      <c r="A13" s="15"/>
      <c r="B13" s="67" t="s">
        <v>44</v>
      </c>
      <c r="C13" s="46"/>
      <c r="D13" s="46"/>
      <c r="E13" s="46"/>
      <c r="F13" s="46"/>
      <c r="G13" s="46"/>
      <c r="H13" s="46"/>
      <c r="I13" s="68"/>
      <c r="J13" s="56">
        <f>SUM(J11:J12)</f>
        <v>0</v>
      </c>
      <c r="K13" s="56">
        <f>SUM(K11:K12)</f>
        <v>0</v>
      </c>
    </row>
    <row r="14" spans="1:11" ht="38.25" customHeight="1">
      <c r="A14" s="84" t="s">
        <v>106</v>
      </c>
      <c r="B14" s="84"/>
      <c r="C14" s="84"/>
      <c r="D14" s="84"/>
      <c r="E14" s="84"/>
      <c r="F14" s="46"/>
      <c r="G14" s="46"/>
      <c r="H14" s="46"/>
      <c r="I14" s="46"/>
      <c r="J14" s="46"/>
      <c r="K14" s="68"/>
    </row>
    <row r="15" spans="1:11" ht="38.25" customHeight="1">
      <c r="A15" s="52">
        <v>3</v>
      </c>
      <c r="B15" s="81" t="s">
        <v>45</v>
      </c>
      <c r="C15" s="82"/>
      <c r="D15" s="82"/>
      <c r="E15" s="82"/>
      <c r="F15" s="63"/>
      <c r="G15" s="63"/>
      <c r="H15" s="63"/>
      <c r="I15" s="63"/>
      <c r="J15" s="63"/>
      <c r="K15" s="64"/>
    </row>
    <row r="16" spans="1:11" ht="221.25" customHeight="1">
      <c r="A16" s="6" t="s">
        <v>46</v>
      </c>
      <c r="B16" s="8" t="s">
        <v>47</v>
      </c>
      <c r="C16" s="9" t="s">
        <v>48</v>
      </c>
      <c r="D16" s="8"/>
      <c r="E16" s="9"/>
      <c r="F16" s="10" t="s">
        <v>29</v>
      </c>
      <c r="G16" s="5">
        <v>100</v>
      </c>
      <c r="H16" s="11"/>
      <c r="I16" s="55"/>
      <c r="J16" s="56">
        <f>H16*G16</f>
        <v>0</v>
      </c>
      <c r="K16" s="56">
        <f>J16+J16*I16/100</f>
        <v>0</v>
      </c>
    </row>
    <row r="17" spans="1:68" ht="29.25" customHeight="1">
      <c r="A17" s="7" t="s">
        <v>49</v>
      </c>
      <c r="B17" s="13" t="s">
        <v>42</v>
      </c>
      <c r="C17" s="13" t="s">
        <v>50</v>
      </c>
      <c r="D17" s="13"/>
      <c r="E17" s="13"/>
      <c r="F17" s="6" t="s">
        <v>35</v>
      </c>
      <c r="G17" s="5">
        <v>100</v>
      </c>
      <c r="H17" s="17"/>
      <c r="I17" s="55"/>
      <c r="J17" s="56">
        <f>H17*G17</f>
        <v>0</v>
      </c>
      <c r="K17" s="56">
        <f>J17+J17*I17/100</f>
        <v>0</v>
      </c>
    </row>
    <row r="18" spans="1:68" ht="24" customHeight="1">
      <c r="B18" s="46" t="s">
        <v>51</v>
      </c>
      <c r="C18" s="46"/>
      <c r="D18" s="46"/>
      <c r="E18" s="46"/>
      <c r="F18" s="46"/>
      <c r="G18" s="46"/>
      <c r="H18" s="46"/>
      <c r="I18" s="68"/>
      <c r="J18" s="56">
        <f>SUM(J16:J17)</f>
        <v>0</v>
      </c>
      <c r="K18" s="56">
        <f>SUM(K16:K17)</f>
        <v>0</v>
      </c>
    </row>
    <row r="19" spans="1:68" ht="37.5" customHeight="1">
      <c r="A19" s="84" t="s">
        <v>107</v>
      </c>
      <c r="B19" s="84"/>
      <c r="C19" s="84"/>
      <c r="D19" s="84"/>
      <c r="E19" s="84"/>
      <c r="F19" s="46"/>
      <c r="G19" s="46"/>
      <c r="H19" s="46"/>
      <c r="I19" s="46"/>
      <c r="J19" s="46"/>
      <c r="K19" s="68"/>
    </row>
    <row r="20" spans="1:68" ht="30" customHeight="1">
      <c r="A20" s="52">
        <v>4</v>
      </c>
      <c r="B20" s="85" t="s">
        <v>52</v>
      </c>
      <c r="C20" s="86"/>
      <c r="D20" s="86"/>
      <c r="E20" s="86"/>
      <c r="F20" s="46"/>
      <c r="G20" s="46"/>
      <c r="H20" s="46"/>
      <c r="I20" s="46"/>
      <c r="J20" s="46"/>
      <c r="K20" s="68"/>
    </row>
    <row r="21" spans="1:68" ht="115.5" customHeight="1">
      <c r="A21" s="5" t="s">
        <v>53</v>
      </c>
      <c r="B21" s="13" t="s">
        <v>52</v>
      </c>
      <c r="C21" s="18" t="s">
        <v>54</v>
      </c>
      <c r="D21" s="13"/>
      <c r="E21" s="18"/>
      <c r="F21" s="6" t="s">
        <v>55</v>
      </c>
      <c r="G21" s="5">
        <v>29500</v>
      </c>
      <c r="H21" s="19"/>
      <c r="I21" s="55"/>
      <c r="J21" s="56">
        <f>H21*G21</f>
        <v>0</v>
      </c>
      <c r="K21" s="56">
        <f>J21+J21*I21/100</f>
        <v>0</v>
      </c>
    </row>
    <row r="22" spans="1:68" ht="36.75" customHeight="1">
      <c r="A22" s="84" t="s">
        <v>113</v>
      </c>
      <c r="B22" s="84"/>
      <c r="C22" s="84"/>
      <c r="D22" s="84"/>
      <c r="E22" s="84"/>
      <c r="F22" s="46"/>
      <c r="G22" s="46"/>
      <c r="H22" s="46"/>
      <c r="I22" s="46"/>
      <c r="J22" s="46"/>
      <c r="K22" s="68"/>
    </row>
    <row r="23" spans="1:68" ht="32.450000000000003" customHeight="1">
      <c r="A23" s="52">
        <v>5</v>
      </c>
      <c r="B23" s="85" t="s">
        <v>56</v>
      </c>
      <c r="C23" s="86"/>
      <c r="D23" s="86"/>
      <c r="E23" s="86"/>
      <c r="F23" s="46"/>
      <c r="G23" s="46"/>
      <c r="H23" s="46"/>
      <c r="I23" s="46"/>
      <c r="J23" s="46"/>
      <c r="K23" s="68"/>
    </row>
    <row r="24" spans="1:68" ht="267.75" customHeight="1">
      <c r="A24" s="5" t="s">
        <v>57</v>
      </c>
      <c r="B24" s="8" t="s">
        <v>58</v>
      </c>
      <c r="C24" s="8" t="s">
        <v>59</v>
      </c>
      <c r="D24" s="8"/>
      <c r="E24" s="9"/>
      <c r="F24" s="20" t="s">
        <v>60</v>
      </c>
      <c r="G24" s="5">
        <v>39500</v>
      </c>
      <c r="H24" s="12"/>
      <c r="I24" s="21"/>
      <c r="J24" s="56">
        <f>H24*G24</f>
        <v>0</v>
      </c>
      <c r="K24" s="56">
        <f>J24+J24*I24/100</f>
        <v>0</v>
      </c>
    </row>
    <row r="25" spans="1:68" ht="69" customHeight="1">
      <c r="A25" s="5" t="s">
        <v>61</v>
      </c>
      <c r="B25" s="8" t="s">
        <v>58</v>
      </c>
      <c r="C25" s="8" t="s">
        <v>62</v>
      </c>
      <c r="D25" s="13"/>
      <c r="E25" s="13"/>
      <c r="F25" s="5" t="s">
        <v>60</v>
      </c>
      <c r="G25" s="5">
        <v>70000</v>
      </c>
      <c r="H25" s="12"/>
      <c r="I25" s="55"/>
      <c r="J25" s="56">
        <f t="shared" ref="J25:J27" si="2">H25*G25</f>
        <v>0</v>
      </c>
      <c r="K25" s="56">
        <f t="shared" ref="K25:K27" si="3">J25+J25*I25/100</f>
        <v>0</v>
      </c>
    </row>
    <row r="26" spans="1:68" s="22" customFormat="1" ht="318" customHeight="1">
      <c r="A26" s="5" t="s">
        <v>63</v>
      </c>
      <c r="B26" s="8" t="s">
        <v>64</v>
      </c>
      <c r="C26" s="8" t="s">
        <v>65</v>
      </c>
      <c r="D26" s="8"/>
      <c r="E26" s="8"/>
      <c r="F26" s="20" t="s">
        <v>60</v>
      </c>
      <c r="G26" s="5">
        <v>20000</v>
      </c>
      <c r="H26" s="12"/>
      <c r="I26" s="55"/>
      <c r="J26" s="56">
        <f t="shared" si="2"/>
        <v>0</v>
      </c>
      <c r="K26" s="56">
        <f t="shared" si="3"/>
        <v>0</v>
      </c>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97.5" customHeight="1">
      <c r="A27" s="5" t="s">
        <v>66</v>
      </c>
      <c r="B27" s="8" t="s">
        <v>64</v>
      </c>
      <c r="C27" s="8" t="s">
        <v>67</v>
      </c>
      <c r="D27" s="23"/>
      <c r="E27" s="23"/>
      <c r="F27" s="24" t="s">
        <v>68</v>
      </c>
      <c r="G27" s="73">
        <v>50000</v>
      </c>
      <c r="H27" s="12"/>
      <c r="I27" s="55"/>
      <c r="J27" s="56">
        <f t="shared" si="2"/>
        <v>0</v>
      </c>
      <c r="K27" s="56">
        <f t="shared" si="3"/>
        <v>0</v>
      </c>
    </row>
    <row r="28" spans="1:68" ht="33" customHeight="1">
      <c r="A28" s="5"/>
      <c r="B28" s="67" t="s">
        <v>69</v>
      </c>
      <c r="C28" s="46"/>
      <c r="D28" s="46"/>
      <c r="E28" s="46"/>
      <c r="F28" s="46"/>
      <c r="G28" s="46"/>
      <c r="H28" s="46"/>
      <c r="I28" s="68"/>
      <c r="J28" s="56">
        <f>SUM(J24:J27)</f>
        <v>0</v>
      </c>
      <c r="K28" s="56">
        <f>SUM(K24:K27)</f>
        <v>0</v>
      </c>
    </row>
    <row r="29" spans="1:68" ht="45" customHeight="1">
      <c r="A29" s="83" t="s">
        <v>108</v>
      </c>
      <c r="B29" s="84"/>
      <c r="C29" s="84"/>
      <c r="D29" s="84"/>
      <c r="E29" s="84"/>
      <c r="F29" s="46"/>
      <c r="G29" s="46"/>
      <c r="H29" s="46"/>
      <c r="I29" s="46"/>
      <c r="J29" s="46"/>
      <c r="K29" s="68"/>
    </row>
    <row r="30" spans="1:68" ht="33" customHeight="1">
      <c r="A30" s="49">
        <v>6</v>
      </c>
      <c r="B30" s="85" t="s">
        <v>70</v>
      </c>
      <c r="C30" s="86"/>
      <c r="D30" s="86"/>
      <c r="E30" s="86"/>
      <c r="F30" s="46"/>
      <c r="G30" s="46"/>
      <c r="H30" s="46"/>
      <c r="I30" s="46"/>
      <c r="J30" s="46"/>
      <c r="K30" s="68"/>
    </row>
    <row r="31" spans="1:68" ht="102" customHeight="1">
      <c r="A31" s="5" t="s">
        <v>71</v>
      </c>
      <c r="B31" s="8" t="s">
        <v>72</v>
      </c>
      <c r="C31" s="8" t="s">
        <v>73</v>
      </c>
      <c r="D31" s="8"/>
      <c r="E31" s="25"/>
      <c r="F31" s="10" t="s">
        <v>29</v>
      </c>
      <c r="G31" s="5">
        <v>600</v>
      </c>
      <c r="H31" s="17"/>
      <c r="I31" s="55"/>
      <c r="J31" s="56">
        <f>H31*G31</f>
        <v>0</v>
      </c>
      <c r="K31" s="56">
        <f>J31+J31*I31/100</f>
        <v>0</v>
      </c>
    </row>
    <row r="32" spans="1:68" ht="36.6" customHeight="1">
      <c r="A32" s="83" t="s">
        <v>109</v>
      </c>
      <c r="B32" s="84"/>
      <c r="C32" s="84"/>
      <c r="D32" s="84"/>
      <c r="E32" s="87"/>
      <c r="F32" s="70"/>
      <c r="G32" s="70"/>
      <c r="H32" s="70"/>
      <c r="I32" s="70"/>
      <c r="J32" s="70"/>
      <c r="K32" s="70"/>
    </row>
    <row r="33" spans="1:11" ht="33" customHeight="1">
      <c r="A33" s="50">
        <v>7</v>
      </c>
      <c r="B33" s="81" t="s">
        <v>74</v>
      </c>
      <c r="C33" s="82"/>
      <c r="D33" s="82"/>
      <c r="E33" s="82"/>
      <c r="F33" s="63"/>
      <c r="G33" s="63"/>
      <c r="H33" s="63"/>
      <c r="I33" s="63"/>
      <c r="J33" s="63"/>
      <c r="K33" s="64"/>
    </row>
    <row r="34" spans="1:11" ht="239.25" customHeight="1">
      <c r="A34" s="5" t="s">
        <v>75</v>
      </c>
      <c r="B34" s="8" t="s">
        <v>76</v>
      </c>
      <c r="C34" s="26" t="s">
        <v>77</v>
      </c>
      <c r="D34" s="8"/>
      <c r="E34" s="26"/>
      <c r="F34" s="10" t="s">
        <v>29</v>
      </c>
      <c r="G34" s="5">
        <v>500</v>
      </c>
      <c r="H34" s="17"/>
      <c r="I34" s="55"/>
      <c r="J34" s="56">
        <f>H34*G34</f>
        <v>0</v>
      </c>
      <c r="K34" s="56">
        <f>J34+J34*I34/100</f>
        <v>0</v>
      </c>
    </row>
    <row r="35" spans="1:11" ht="34.5" customHeight="1">
      <c r="A35" s="5" t="s">
        <v>78</v>
      </c>
      <c r="B35" s="13" t="s">
        <v>42</v>
      </c>
      <c r="C35" s="8" t="s">
        <v>79</v>
      </c>
      <c r="D35" s="13"/>
      <c r="E35" s="8"/>
      <c r="F35" s="5" t="s">
        <v>35</v>
      </c>
      <c r="G35" s="5">
        <v>50</v>
      </c>
      <c r="H35" s="16"/>
      <c r="I35" s="55"/>
      <c r="J35" s="56">
        <f>H35*G35</f>
        <v>0</v>
      </c>
      <c r="K35" s="56">
        <f>J35+J35*I35/100</f>
        <v>0</v>
      </c>
    </row>
    <row r="36" spans="1:11" ht="30" customHeight="1">
      <c r="B36" s="67" t="s">
        <v>80</v>
      </c>
      <c r="C36" s="46"/>
      <c r="D36" s="46"/>
      <c r="E36" s="46"/>
      <c r="F36" s="46"/>
      <c r="G36" s="46"/>
      <c r="H36" s="46"/>
      <c r="I36" s="68"/>
      <c r="J36" s="56">
        <f>SUM(J34:J35)</f>
        <v>0</v>
      </c>
      <c r="K36" s="56">
        <f>SUM(K34:K35)</f>
        <v>0</v>
      </c>
    </row>
    <row r="37" spans="1:11" ht="39" customHeight="1">
      <c r="A37" s="88" t="s">
        <v>110</v>
      </c>
      <c r="B37" s="89"/>
      <c r="C37" s="89"/>
      <c r="D37" s="89"/>
      <c r="E37" s="89"/>
      <c r="F37" s="65"/>
      <c r="G37" s="65"/>
      <c r="H37" s="65"/>
      <c r="I37" s="65"/>
      <c r="J37" s="65"/>
      <c r="K37" s="66"/>
    </row>
    <row r="38" spans="1:11" ht="31.5" customHeight="1">
      <c r="A38" s="49">
        <v>8</v>
      </c>
      <c r="B38" s="85" t="s">
        <v>81</v>
      </c>
      <c r="C38" s="86"/>
      <c r="D38" s="86"/>
      <c r="E38" s="86"/>
      <c r="F38" s="46"/>
      <c r="G38" s="46"/>
      <c r="H38" s="46"/>
      <c r="I38" s="46"/>
      <c r="J38" s="46"/>
      <c r="K38" s="68"/>
    </row>
    <row r="39" spans="1:11" ht="129" customHeight="1">
      <c r="A39" s="28" t="s">
        <v>82</v>
      </c>
      <c r="B39" s="29" t="s">
        <v>83</v>
      </c>
      <c r="C39" s="30" t="s">
        <v>84</v>
      </c>
      <c r="D39" s="29"/>
      <c r="E39" s="30"/>
      <c r="F39" s="31" t="s">
        <v>85</v>
      </c>
      <c r="G39" s="5">
        <v>6000</v>
      </c>
      <c r="H39" s="32"/>
      <c r="I39" s="55"/>
      <c r="J39" s="56">
        <f>H39*G39</f>
        <v>0</v>
      </c>
      <c r="K39" s="56">
        <f>J39+J39*I39/100</f>
        <v>0</v>
      </c>
    </row>
    <row r="40" spans="1:11" ht="39.75" customHeight="1">
      <c r="A40" s="28" t="s">
        <v>86</v>
      </c>
      <c r="B40" s="29" t="s">
        <v>87</v>
      </c>
      <c r="C40" s="9" t="s">
        <v>88</v>
      </c>
      <c r="D40" s="29"/>
      <c r="E40" s="9"/>
      <c r="F40" s="31" t="s">
        <v>29</v>
      </c>
      <c r="G40" s="5">
        <v>210</v>
      </c>
      <c r="H40" s="33"/>
      <c r="I40" s="55"/>
      <c r="J40" s="56">
        <f>H40*G40</f>
        <v>0</v>
      </c>
      <c r="K40" s="56">
        <f>J40+J40*I40/100</f>
        <v>0</v>
      </c>
    </row>
    <row r="41" spans="1:11" ht="29.25" customHeight="1">
      <c r="A41" s="5"/>
      <c r="B41" s="67" t="s">
        <v>89</v>
      </c>
      <c r="C41" s="46"/>
      <c r="D41" s="46"/>
      <c r="E41" s="46"/>
      <c r="F41" s="46"/>
      <c r="G41" s="46"/>
      <c r="H41" s="46"/>
      <c r="I41" s="68"/>
      <c r="J41" s="56">
        <f>SUM(J39:J40)</f>
        <v>0</v>
      </c>
      <c r="K41" s="56">
        <f>SUM(K39:K40)</f>
        <v>0</v>
      </c>
    </row>
    <row r="42" spans="1:11" ht="39" customHeight="1">
      <c r="A42" s="83" t="s">
        <v>111</v>
      </c>
      <c r="B42" s="84"/>
      <c r="C42" s="84"/>
      <c r="D42" s="84"/>
      <c r="E42" s="84"/>
      <c r="F42" s="46"/>
      <c r="G42" s="46"/>
      <c r="H42" s="46"/>
      <c r="I42" s="46"/>
      <c r="J42" s="46"/>
      <c r="K42" s="68"/>
    </row>
    <row r="43" spans="1:11" ht="36.75" customHeight="1">
      <c r="A43" s="53">
        <v>9</v>
      </c>
      <c r="B43" s="91" t="s">
        <v>90</v>
      </c>
      <c r="C43" s="92"/>
      <c r="D43" s="92"/>
      <c r="E43" s="92"/>
      <c r="F43" s="51"/>
      <c r="G43" s="51"/>
      <c r="H43" s="58"/>
      <c r="I43" s="58"/>
      <c r="J43" s="58"/>
      <c r="K43" s="59"/>
    </row>
    <row r="44" spans="1:11" ht="126.75" customHeight="1">
      <c r="A44" s="27" t="s">
        <v>91</v>
      </c>
      <c r="B44" s="13" t="s">
        <v>92</v>
      </c>
      <c r="C44" s="34" t="s">
        <v>93</v>
      </c>
      <c r="D44" s="8"/>
      <c r="E44" s="9"/>
      <c r="F44" s="5" t="s">
        <v>94</v>
      </c>
      <c r="G44" s="5">
        <v>90000</v>
      </c>
      <c r="H44" s="11"/>
      <c r="I44" s="55"/>
      <c r="J44" s="56">
        <f>H44*G44</f>
        <v>0</v>
      </c>
      <c r="K44" s="56">
        <f>J44+J44*I44/100</f>
        <v>0</v>
      </c>
    </row>
    <row r="45" spans="1:11" ht="81.75" customHeight="1">
      <c r="A45" s="5" t="s">
        <v>95</v>
      </c>
      <c r="B45" s="8" t="s">
        <v>96</v>
      </c>
      <c r="C45" s="8" t="s">
        <v>97</v>
      </c>
      <c r="D45" s="8"/>
      <c r="E45" s="8"/>
      <c r="F45" s="5" t="s">
        <v>94</v>
      </c>
      <c r="G45" s="5">
        <v>20</v>
      </c>
      <c r="H45" s="16"/>
      <c r="I45" s="55"/>
      <c r="J45" s="56">
        <f>H45*G45</f>
        <v>0</v>
      </c>
      <c r="K45" s="56">
        <f>J45+J45*I45/100</f>
        <v>0</v>
      </c>
    </row>
    <row r="46" spans="1:11" ht="30.75" customHeight="1">
      <c r="A46" s="5"/>
      <c r="B46" s="67" t="s">
        <v>98</v>
      </c>
      <c r="C46" s="46"/>
      <c r="D46" s="46"/>
      <c r="E46" s="46"/>
      <c r="F46" s="46"/>
      <c r="G46" s="46"/>
      <c r="H46" s="46"/>
      <c r="I46" s="68"/>
      <c r="J46" s="56">
        <f>SUM(J44:J45)</f>
        <v>0</v>
      </c>
      <c r="K46" s="56">
        <f>SUM(K44:K45)</f>
        <v>0</v>
      </c>
    </row>
    <row r="47" spans="1:11" ht="32.450000000000003" customHeight="1">
      <c r="A47" s="84" t="s">
        <v>112</v>
      </c>
      <c r="B47" s="84"/>
      <c r="C47" s="84"/>
      <c r="D47" s="84"/>
      <c r="E47" s="84"/>
      <c r="F47" s="46"/>
      <c r="G47" s="46"/>
      <c r="H47" s="46"/>
      <c r="I47" s="46"/>
      <c r="J47" s="46"/>
      <c r="K47" s="68"/>
    </row>
    <row r="48" spans="1:11" ht="23.45" customHeight="1">
      <c r="A48" s="5">
        <v>10</v>
      </c>
      <c r="B48" s="81" t="s">
        <v>99</v>
      </c>
      <c r="C48" s="82"/>
      <c r="D48" s="82"/>
      <c r="E48" s="82"/>
      <c r="F48" s="63"/>
      <c r="G48" s="63"/>
      <c r="H48" s="63"/>
      <c r="I48" s="63"/>
      <c r="J48" s="63"/>
      <c r="K48" s="64"/>
    </row>
    <row r="49" spans="1:11" ht="313.14999999999998" customHeight="1">
      <c r="A49" s="5" t="s">
        <v>100</v>
      </c>
      <c r="B49" s="8" t="s">
        <v>99</v>
      </c>
      <c r="C49" s="34" t="s">
        <v>101</v>
      </c>
      <c r="D49" s="13"/>
      <c r="E49" s="11"/>
      <c r="F49" s="5" t="s">
        <v>102</v>
      </c>
      <c r="G49" s="5">
        <v>200000</v>
      </c>
      <c r="H49" s="55"/>
      <c r="I49" s="55"/>
      <c r="J49" s="62">
        <f>H49*G49</f>
        <v>0</v>
      </c>
      <c r="K49" s="62">
        <f>J49+J49*I49/100</f>
        <v>0</v>
      </c>
    </row>
    <row r="50" spans="1:11">
      <c r="B50" s="30"/>
    </row>
    <row r="51" spans="1:11" s="40" customFormat="1" ht="43.15" customHeight="1">
      <c r="A51" s="39"/>
      <c r="B51" s="54" t="s">
        <v>103</v>
      </c>
      <c r="C51" s="54"/>
      <c r="D51" s="54"/>
      <c r="E51" s="54"/>
      <c r="F51" s="54"/>
      <c r="G51" s="54"/>
      <c r="H51" s="54"/>
      <c r="I51" s="54"/>
      <c r="J51" s="54"/>
      <c r="K51" s="54"/>
    </row>
    <row r="52" spans="1:11">
      <c r="A52" s="37"/>
      <c r="B52" s="36"/>
    </row>
    <row r="53" spans="1:11">
      <c r="A53" s="38"/>
    </row>
  </sheetData>
  <sheetProtection selectLockedCells="1"/>
  <mergeCells count="22">
    <mergeCell ref="B23:E23"/>
    <mergeCell ref="B4:E4"/>
    <mergeCell ref="A3:E3"/>
    <mergeCell ref="A9:E9"/>
    <mergeCell ref="B10:E10"/>
    <mergeCell ref="A14:E14"/>
    <mergeCell ref="J1:K1"/>
    <mergeCell ref="B48:E48"/>
    <mergeCell ref="A29:E29"/>
    <mergeCell ref="B30:E30"/>
    <mergeCell ref="A32:E32"/>
    <mergeCell ref="B33:E33"/>
    <mergeCell ref="A37:E37"/>
    <mergeCell ref="A1:E1"/>
    <mergeCell ref="B38:E38"/>
    <mergeCell ref="A42:E42"/>
    <mergeCell ref="B43:E43"/>
    <mergeCell ref="A47:E47"/>
    <mergeCell ref="B15:E15"/>
    <mergeCell ref="A19:E19"/>
    <mergeCell ref="B20:E20"/>
    <mergeCell ref="A22:E22"/>
  </mergeCells>
  <pageMargins left="0.25" right="0.23611111111111099" top="0.75" bottom="0.75" header="0.511811023622047" footer="0.511811023622047"/>
  <pageSetup paperSize="9" scale="7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57D965-C749-41F8-A73D-9B44379E43F6}">
  <ds:schemaRefs>
    <ds:schemaRef ds:uri="http://schemas.microsoft.com/sharepoint/v3/contenttype/forms"/>
  </ds:schemaRefs>
</ds:datastoreItem>
</file>

<file path=customXml/itemProps2.xml><?xml version="1.0" encoding="utf-8"?>
<ds:datastoreItem xmlns:ds="http://schemas.openxmlformats.org/officeDocument/2006/customXml" ds:itemID="{B512B84A-945B-43C4-8F49-C19B50460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01A9B7-8568-4F82-A178-A2A74B06D04A}">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Bendrieji reikalavimai</vt:lpstr>
      <vt:lpstr>Lentelė</vt:lpstr>
      <vt:lpstr>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Nika Armonė</dc:creator>
  <cp:keywords/>
  <dc:description/>
  <cp:lastModifiedBy>Inga Sadukienė</cp:lastModifiedBy>
  <cp:revision>25</cp:revision>
  <dcterms:created xsi:type="dcterms:W3CDTF">2015-06-05T18:19:00Z</dcterms:created>
  <dcterms:modified xsi:type="dcterms:W3CDTF">2025-02-26T09:31:40Z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264E7D32C6394663880DDD859CEBC779_13</vt:lpwstr>
  </property>
  <property fmtid="{D5CDD505-2E9C-101B-9397-08002B2CF9AE}" pid="3" name="KSOProductBuildVer">
    <vt:lpwstr>1033-12.2.0.18911</vt:lpwstr>
  </property>
  <property fmtid="{D5CDD505-2E9C-101B-9397-08002B2CF9AE}" pid="4" name="ContentTypeId">
    <vt:lpwstr>0x0101008E25670BE377154BAD1C9BBF22B81D14</vt:lpwstr>
  </property>
  <property fmtid="{D5CDD505-2E9C-101B-9397-08002B2CF9AE}" pid="5" name="MediaServiceImageTags">
    <vt:lpwstr/>
  </property>
</Properties>
</file>