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sklio\OneDrive - Kaunas University of Technology\Documents\Pirkimai2025\elektronika\EEF_2025\2025 m\"/>
    </mc:Choice>
  </mc:AlternateContent>
  <xr:revisionPtr revIDLastSave="52" documentId="13_ncr:1_{8ABBD671-AD7F-4889-BD43-8E5E1ECFB663}" xr6:coauthVersionLast="36" xr6:coauthVersionMax="47" xr10:uidLastSave="{009187CF-025A-49F2-AD75-79AAC6D7C13D}"/>
  <bookViews>
    <workbookView xWindow="5100" yWindow="2865" windowWidth="19410" windowHeight="8760" xr2:uid="{A6E9F5AA-B382-4570-9DBB-9A8D30890D30}"/>
  </bookViews>
  <sheets>
    <sheet name="2 pirkimo dali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9" i="1"/>
  <c r="E28" i="1"/>
  <c r="E27" i="1"/>
  <c r="E25" i="1"/>
  <c r="E24" i="1"/>
  <c r="E23" i="1"/>
  <c r="E22" i="1"/>
  <c r="E20" i="1"/>
  <c r="E19" i="1"/>
  <c r="E18" i="1"/>
  <c r="E17" i="1"/>
  <c r="E15" i="1"/>
  <c r="E14" i="1"/>
  <c r="E13" i="1"/>
  <c r="E12" i="1"/>
  <c r="E10" i="1"/>
  <c r="E9" i="1"/>
  <c r="E8" i="1"/>
  <c r="E7" i="1"/>
  <c r="E33" i="1" s="1"/>
  <c r="E31" i="1" l="1"/>
</calcChain>
</file>

<file path=xl/sharedStrings.xml><?xml version="1.0" encoding="utf-8"?>
<sst xmlns="http://schemas.openxmlformats.org/spreadsheetml/2006/main" count="65" uniqueCount="49">
  <si>
    <t>Eil. Nr.</t>
  </si>
  <si>
    <t>1.1</t>
  </si>
  <si>
    <t>Puslaidininkiai</t>
  </si>
  <si>
    <t>1.2</t>
  </si>
  <si>
    <t>Pasyviniai elementai</t>
  </si>
  <si>
    <t>1.3</t>
  </si>
  <si>
    <t>Įrankiai, medžiagos</t>
  </si>
  <si>
    <t>1.4</t>
  </si>
  <si>
    <t>Matavimo prietaisai</t>
  </si>
  <si>
    <t>2.1</t>
  </si>
  <si>
    <t>2.2</t>
  </si>
  <si>
    <t>2.3</t>
  </si>
  <si>
    <t>2.4</t>
  </si>
  <si>
    <t>3.1</t>
  </si>
  <si>
    <t>3.2</t>
  </si>
  <si>
    <t>3.3</t>
  </si>
  <si>
    <t>3.4</t>
  </si>
  <si>
    <t>4.1</t>
  </si>
  <si>
    <t>4.2</t>
  </si>
  <si>
    <t>4.3</t>
  </si>
  <si>
    <t>4.4</t>
  </si>
  <si>
    <t>Kiti ES tiekėjų katalogai</t>
  </si>
  <si>
    <t>5.1</t>
  </si>
  <si>
    <t>5.2</t>
  </si>
  <si>
    <t>5.3</t>
  </si>
  <si>
    <t>5.4</t>
  </si>
  <si>
    <t xml:space="preserve">Palyginamoji kaina, įvertinus nuolaidą/antkainį, € </t>
  </si>
  <si>
    <t>Dėl  II pirkimo dalies: Elektronikos ir elektrotechnikos prekės bei įrankiai darbui su jomis</t>
  </si>
  <si>
    <t>Bendra suma EUR be PVM</t>
  </si>
  <si>
    <t>Pasiūlymo palyginamoji kaina EUR su PVM</t>
  </si>
  <si>
    <t>Prekės iš tiekėjo elektroninio katalogo ir kitų elektroninių katalogų</t>
  </si>
  <si>
    <t>Palyginamasis kiekis, € (Lyginamasis koeficientas)</t>
  </si>
  <si>
    <t>Nuolaida/antkainis nuo kataloge nurodytos kainos, %  (procentais)</t>
  </si>
  <si>
    <r>
      <t xml:space="preserve">*Siūloma nuolaida arba antkainis  (nurodoma taip: nuolaidos atveju nurodomas sveikas skaičius su minuso ženklu, pvz. </t>
    </r>
    <r>
      <rPr>
        <b/>
        <sz val="12"/>
        <color theme="1"/>
        <rFont val="Calibri"/>
        <family val="2"/>
        <scheme val="minor"/>
      </rPr>
      <t>"</t>
    </r>
    <r>
      <rPr>
        <b/>
        <sz val="12"/>
        <color rgb="FFFF0000"/>
        <rFont val="Calibri"/>
        <family val="2"/>
        <scheme val="minor"/>
      </rPr>
      <t>-10</t>
    </r>
    <r>
      <rPr>
        <b/>
        <sz val="12"/>
        <color theme="1"/>
        <rFont val="Calibri"/>
        <family val="2"/>
        <scheme val="minor"/>
      </rPr>
      <t>"</t>
    </r>
    <r>
      <rPr>
        <sz val="11"/>
        <color theme="1"/>
        <rFont val="Calibri"/>
        <family val="2"/>
        <charset val="186"/>
        <scheme val="minor"/>
      </rPr>
      <t xml:space="preserve">, antkainio atveju </t>
    </r>
  </si>
  <si>
    <r>
      <t xml:space="preserve">nurodomas teigiamas sveikas skaičius, pvz. </t>
    </r>
    <r>
      <rPr>
        <b/>
        <sz val="12"/>
        <color rgb="FFFF0000"/>
        <rFont val="Calibri"/>
        <family val="2"/>
        <scheme val="minor"/>
      </rPr>
      <t>"10"</t>
    </r>
    <r>
      <rPr>
        <sz val="11"/>
        <color theme="1"/>
        <rFont val="Calibri"/>
        <family val="2"/>
        <charset val="186"/>
        <scheme val="minor"/>
      </rPr>
      <t>)*proc.  pildo tiekėjas</t>
    </r>
  </si>
  <si>
    <t>*  sutarties galiojimo laikotarpiu nuolaida arba antkainis bus taikoma visiems daromiems užsakymams iš tiekėjo siūlomo elektroninio katalogo</t>
  </si>
  <si>
    <t xml:space="preserve">Tiekėjo pasiūlytos nuolaidos arba antkainio netaikymo atvejai:                                                                                                                                                                                          </t>
  </si>
  <si>
    <t xml:space="preserve"> 1) nuolaida sutarties vykdymo metu nėra sumuojama su kitomis tiekėjo taikomomis nuolaidomis elektroniniame kataloge, o taikoma ta nuolaida, </t>
  </si>
  <si>
    <t>kuri prekių užsakymo pateikimo dieną yra didesnė;</t>
  </si>
  <si>
    <t xml:space="preserve">2) tiekėjo pasiūlytas antkainis sutarties vykdymo metu nėra sumuojamas su užsakomos prekės kaina, kuomet užsakomai prekei elektroniniame kataloge </t>
  </si>
  <si>
    <t xml:space="preserve">taikoma nuolaida. </t>
  </si>
  <si>
    <t>14 priedas</t>
  </si>
  <si>
    <t xml:space="preserve">Tiekėjo kataloge esančioms prekėms ir  kitoms prekėms </t>
  </si>
  <si>
    <t>"DigiKey" (www.digikey.lt/)katalogo prekės</t>
  </si>
  <si>
    <t>"TME" (www.tme.eu/lt/) katalogo prekės</t>
  </si>
  <si>
    <t>"RS" (http://lt.rsdelivers.com/) katalogo prekės</t>
  </si>
  <si>
    <t xml:space="preserve">siūlomos nuolaidos/antkainiai                               </t>
  </si>
  <si>
    <t xml:space="preserve">   pildomi tik žaliame fone langeliai, įrašant nuolaidą ar antkainį procentais (sveikais skaičiais)</t>
  </si>
  <si>
    <t xml:space="preserve">PVM,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</si>
</sst>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2"/>
      <name val="Times New Roman"/>
      <family val="1"/>
      <charset val="186"/>
    </font>
    <font>
      <sz val="11"/>
      <color theme="9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charset val="186"/>
    </font>
    <font>
      <sz val="11"/>
      <color rgb="FFFF0000"/>
      <name val="Calibri"/>
      <family val="2"/>
      <charset val="186"/>
      <scheme val="minor"/>
    </font>
    <font>
      <sz val="11"/>
      <color rgb="FF242424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2" fillId="0" borderId="5" xfId="0" applyFont="1" applyBorder="1"/>
    <xf numFmtId="0" fontId="1" fillId="0" borderId="1" xfId="0" applyFont="1" applyBorder="1"/>
    <xf numFmtId="0" fontId="4" fillId="0" borderId="1" xfId="0" applyFont="1" applyBorder="1"/>
    <xf numFmtId="0" fontId="1" fillId="0" borderId="1" xfId="0" applyFont="1" applyBorder="1" applyAlignment="1">
      <alignment wrapText="1"/>
    </xf>
    <xf numFmtId="0" fontId="5" fillId="0" borderId="1" xfId="0" applyFont="1" applyBorder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0" fontId="6" fillId="0" borderId="0" xfId="0" applyFont="1" applyAlignment="1">
      <alignment horizontal="right"/>
    </xf>
    <xf numFmtId="0" fontId="9" fillId="2" borderId="1" xfId="0" applyFont="1" applyFill="1" applyBorder="1" applyAlignment="1" applyProtection="1">
      <alignment horizontal="center"/>
      <protection locked="0"/>
    </xf>
    <xf numFmtId="0" fontId="11" fillId="0" borderId="0" xfId="0" applyFont="1"/>
    <xf numFmtId="0" fontId="10" fillId="0" borderId="0" xfId="0" applyFont="1"/>
    <xf numFmtId="0" fontId="9" fillId="2" borderId="1" xfId="0" applyFont="1" applyFill="1" applyBorder="1" applyAlignment="1" applyProtection="1">
      <alignment horizontal="center"/>
    </xf>
    <xf numFmtId="0" fontId="0" fillId="0" borderId="4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  <xf numFmtId="0" fontId="1" fillId="2" borderId="1" xfId="0" applyFont="1" applyFill="1" applyBorder="1" applyProtection="1">
      <protection locked="0"/>
    </xf>
    <xf numFmtId="0" fontId="0" fillId="0" borderId="2" xfId="0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0" fillId="3" borderId="0" xfId="0" applyFill="1" applyBorder="1" applyAlignment="1">
      <alignment vertical="center"/>
    </xf>
    <xf numFmtId="0" fontId="0" fillId="0" borderId="0" xfId="0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AC82-B8C9-4E23-9ECE-EE1D8E3854FC}">
  <dimension ref="A1:F42"/>
  <sheetViews>
    <sheetView showGridLines="0" tabSelected="1" topLeftCell="A13" workbookViewId="0">
      <selection activeCell="C26" sqref="C26"/>
    </sheetView>
  </sheetViews>
  <sheetFormatPr defaultRowHeight="15" x14ac:dyDescent="0.25"/>
  <cols>
    <col min="2" max="2" width="54.85546875" customWidth="1"/>
    <col min="3" max="3" width="23.5703125" customWidth="1"/>
    <col min="4" max="4" width="25.140625" customWidth="1"/>
    <col min="5" max="5" width="23.85546875" customWidth="1"/>
  </cols>
  <sheetData>
    <row r="1" spans="1:6" x14ac:dyDescent="0.25">
      <c r="E1" s="13" t="s">
        <v>41</v>
      </c>
    </row>
    <row r="2" spans="1:6" ht="15.75" x14ac:dyDescent="0.25">
      <c r="B2" s="12" t="s">
        <v>27</v>
      </c>
    </row>
    <row r="3" spans="1:6" ht="15.75" x14ac:dyDescent="0.25">
      <c r="B3" s="12" t="s">
        <v>46</v>
      </c>
    </row>
    <row r="4" spans="1:6" x14ac:dyDescent="0.25">
      <c r="B4" s="16" t="s">
        <v>47</v>
      </c>
    </row>
    <row r="5" spans="1:6" ht="61.5" customHeight="1" x14ac:dyDescent="0.25">
      <c r="A5" s="1" t="s">
        <v>0</v>
      </c>
      <c r="B5" s="1" t="s">
        <v>30</v>
      </c>
      <c r="C5" s="1" t="s">
        <v>31</v>
      </c>
      <c r="D5" s="1" t="s">
        <v>32</v>
      </c>
      <c r="E5" s="3" t="s">
        <v>26</v>
      </c>
      <c r="F5" s="5"/>
    </row>
    <row r="6" spans="1:6" ht="16.5" customHeight="1" x14ac:dyDescent="0.25">
      <c r="A6" s="2">
        <v>1</v>
      </c>
      <c r="B6" s="8" t="s">
        <v>42</v>
      </c>
      <c r="C6" s="2"/>
      <c r="D6" s="7"/>
      <c r="E6" s="4"/>
      <c r="F6" s="5"/>
    </row>
    <row r="7" spans="1:6" x14ac:dyDescent="0.25">
      <c r="A7" s="2" t="s">
        <v>1</v>
      </c>
      <c r="B7" s="2" t="s">
        <v>2</v>
      </c>
      <c r="C7" s="2">
        <v>1000</v>
      </c>
      <c r="D7" s="14">
        <v>0</v>
      </c>
      <c r="E7" s="4">
        <f>C7+(C7/100*D7)</f>
        <v>1000</v>
      </c>
      <c r="F7" s="5"/>
    </row>
    <row r="8" spans="1:6" x14ac:dyDescent="0.25">
      <c r="A8" s="2" t="s">
        <v>3</v>
      </c>
      <c r="B8" s="2" t="s">
        <v>4</v>
      </c>
      <c r="C8" s="2">
        <v>150</v>
      </c>
      <c r="D8" s="14">
        <v>0</v>
      </c>
      <c r="E8" s="4">
        <f t="shared" ref="E8:E10" si="0">C8+(C8/100*D8)</f>
        <v>150</v>
      </c>
      <c r="F8" s="5"/>
    </row>
    <row r="9" spans="1:6" x14ac:dyDescent="0.25">
      <c r="A9" s="2" t="s">
        <v>5</v>
      </c>
      <c r="B9" s="2" t="s">
        <v>6</v>
      </c>
      <c r="C9" s="2">
        <v>100</v>
      </c>
      <c r="D9" s="14">
        <v>0</v>
      </c>
      <c r="E9" s="4">
        <f t="shared" si="0"/>
        <v>100</v>
      </c>
      <c r="F9" s="5"/>
    </row>
    <row r="10" spans="1:6" x14ac:dyDescent="0.25">
      <c r="A10" s="2" t="s">
        <v>7</v>
      </c>
      <c r="B10" s="2" t="s">
        <v>8</v>
      </c>
      <c r="C10" s="2">
        <v>250</v>
      </c>
      <c r="D10" s="14">
        <v>0</v>
      </c>
      <c r="E10" s="4">
        <f t="shared" si="0"/>
        <v>250</v>
      </c>
      <c r="F10" s="5"/>
    </row>
    <row r="11" spans="1:6" x14ac:dyDescent="0.25">
      <c r="A11" s="2">
        <v>2</v>
      </c>
      <c r="B11" s="9" t="s">
        <v>43</v>
      </c>
      <c r="C11" s="2"/>
      <c r="D11" s="17"/>
      <c r="E11" s="4"/>
      <c r="F11" s="5"/>
    </row>
    <row r="12" spans="1:6" x14ac:dyDescent="0.25">
      <c r="A12" s="2" t="s">
        <v>9</v>
      </c>
      <c r="B12" s="2" t="s">
        <v>2</v>
      </c>
      <c r="C12" s="2">
        <v>2800</v>
      </c>
      <c r="D12" s="14">
        <v>0</v>
      </c>
      <c r="E12" s="4">
        <f>C12+(C12/100*D12)</f>
        <v>2800</v>
      </c>
      <c r="F12" s="5"/>
    </row>
    <row r="13" spans="1:6" x14ac:dyDescent="0.25">
      <c r="A13" s="2" t="s">
        <v>10</v>
      </c>
      <c r="B13" s="2" t="s">
        <v>4</v>
      </c>
      <c r="C13" s="2">
        <v>1500</v>
      </c>
      <c r="D13" s="14">
        <v>0</v>
      </c>
      <c r="E13" s="4">
        <f t="shared" ref="E13:E15" si="1">C13+(C13/100*D13)</f>
        <v>1500</v>
      </c>
      <c r="F13" s="5"/>
    </row>
    <row r="14" spans="1:6" x14ac:dyDescent="0.25">
      <c r="A14" s="2" t="s">
        <v>11</v>
      </c>
      <c r="B14" s="2" t="s">
        <v>6</v>
      </c>
      <c r="C14" s="2">
        <v>300</v>
      </c>
      <c r="D14" s="14">
        <v>0</v>
      </c>
      <c r="E14" s="4">
        <f t="shared" si="1"/>
        <v>300</v>
      </c>
      <c r="F14" s="5"/>
    </row>
    <row r="15" spans="1:6" x14ac:dyDescent="0.25">
      <c r="A15" s="2" t="s">
        <v>12</v>
      </c>
      <c r="B15" s="2" t="s">
        <v>8</v>
      </c>
      <c r="C15" s="2">
        <v>700</v>
      </c>
      <c r="D15" s="14">
        <v>0</v>
      </c>
      <c r="E15" s="4">
        <f t="shared" si="1"/>
        <v>700</v>
      </c>
      <c r="F15" s="5"/>
    </row>
    <row r="16" spans="1:6" x14ac:dyDescent="0.25">
      <c r="A16" s="2">
        <v>3</v>
      </c>
      <c r="B16" s="9" t="s">
        <v>44</v>
      </c>
      <c r="C16" s="2"/>
      <c r="D16" s="17"/>
      <c r="E16" s="4"/>
      <c r="F16" s="5"/>
    </row>
    <row r="17" spans="1:6" x14ac:dyDescent="0.25">
      <c r="A17" s="2" t="s">
        <v>13</v>
      </c>
      <c r="B17" s="2" t="s">
        <v>2</v>
      </c>
      <c r="C17" s="2">
        <v>2700</v>
      </c>
      <c r="D17" s="14">
        <v>0</v>
      </c>
      <c r="E17" s="4">
        <f>C17+(C17/100*D17)</f>
        <v>2700</v>
      </c>
      <c r="F17" s="5"/>
    </row>
    <row r="18" spans="1:6" x14ac:dyDescent="0.25">
      <c r="A18" s="2" t="s">
        <v>14</v>
      </c>
      <c r="B18" s="2" t="s">
        <v>4</v>
      </c>
      <c r="C18" s="2">
        <v>1500</v>
      </c>
      <c r="D18" s="14">
        <v>0</v>
      </c>
      <c r="E18" s="4">
        <f t="shared" ref="E18:E20" si="2">C18+(C18/100*D18)</f>
        <v>1500</v>
      </c>
      <c r="F18" s="5"/>
    </row>
    <row r="19" spans="1:6" x14ac:dyDescent="0.25">
      <c r="A19" s="2" t="s">
        <v>15</v>
      </c>
      <c r="B19" s="2" t="s">
        <v>6</v>
      </c>
      <c r="C19" s="2">
        <v>300</v>
      </c>
      <c r="D19" s="14">
        <v>0</v>
      </c>
      <c r="E19" s="4">
        <f t="shared" si="2"/>
        <v>300</v>
      </c>
      <c r="F19" s="5"/>
    </row>
    <row r="20" spans="1:6" x14ac:dyDescent="0.25">
      <c r="A20" s="2" t="s">
        <v>16</v>
      </c>
      <c r="B20" s="2" t="s">
        <v>8</v>
      </c>
      <c r="C20" s="2">
        <v>700</v>
      </c>
      <c r="D20" s="14">
        <v>0</v>
      </c>
      <c r="E20" s="4">
        <f t="shared" si="2"/>
        <v>700</v>
      </c>
      <c r="F20" s="5"/>
    </row>
    <row r="21" spans="1:6" x14ac:dyDescent="0.25">
      <c r="A21" s="2">
        <v>4</v>
      </c>
      <c r="B21" s="9" t="s">
        <v>45</v>
      </c>
      <c r="C21" s="2"/>
      <c r="D21" s="17"/>
      <c r="E21" s="4"/>
      <c r="F21" s="5"/>
    </row>
    <row r="22" spans="1:6" x14ac:dyDescent="0.25">
      <c r="A22" s="2" t="s">
        <v>17</v>
      </c>
      <c r="B22" s="2" t="s">
        <v>2</v>
      </c>
      <c r="C22" s="2">
        <v>2600</v>
      </c>
      <c r="D22" s="14">
        <v>0</v>
      </c>
      <c r="E22" s="4">
        <f>C22+(C22/100*D22)</f>
        <v>2600</v>
      </c>
      <c r="F22" s="5"/>
    </row>
    <row r="23" spans="1:6" x14ac:dyDescent="0.25">
      <c r="A23" s="2" t="s">
        <v>18</v>
      </c>
      <c r="B23" s="2" t="s">
        <v>4</v>
      </c>
      <c r="C23" s="2">
        <v>1500</v>
      </c>
      <c r="D23" s="14">
        <v>0</v>
      </c>
      <c r="E23" s="4">
        <f t="shared" ref="E23:E25" si="3">C23+(C23/100*D23)</f>
        <v>1500</v>
      </c>
      <c r="F23" s="5"/>
    </row>
    <row r="24" spans="1:6" x14ac:dyDescent="0.25">
      <c r="A24" s="2" t="s">
        <v>19</v>
      </c>
      <c r="B24" s="2" t="s">
        <v>6</v>
      </c>
      <c r="C24" s="2">
        <v>300</v>
      </c>
      <c r="D24" s="14">
        <v>0</v>
      </c>
      <c r="E24" s="4">
        <f t="shared" si="3"/>
        <v>300</v>
      </c>
      <c r="F24" s="5"/>
    </row>
    <row r="25" spans="1:6" x14ac:dyDescent="0.25">
      <c r="A25" s="2" t="s">
        <v>20</v>
      </c>
      <c r="B25" s="2" t="s">
        <v>8</v>
      </c>
      <c r="C25" s="2">
        <v>700</v>
      </c>
      <c r="D25" s="14">
        <v>0</v>
      </c>
      <c r="E25" s="4">
        <f t="shared" si="3"/>
        <v>700</v>
      </c>
      <c r="F25" s="5"/>
    </row>
    <row r="26" spans="1:6" x14ac:dyDescent="0.25">
      <c r="A26" s="2">
        <v>5</v>
      </c>
      <c r="B26" s="9" t="s">
        <v>21</v>
      </c>
      <c r="C26" s="2"/>
      <c r="D26" s="17"/>
      <c r="E26" s="4"/>
      <c r="F26" s="5"/>
    </row>
    <row r="27" spans="1:6" x14ac:dyDescent="0.25">
      <c r="A27" s="2" t="s">
        <v>22</v>
      </c>
      <c r="B27" s="2" t="s">
        <v>2</v>
      </c>
      <c r="C27" s="2">
        <v>500</v>
      </c>
      <c r="D27" s="14">
        <v>0</v>
      </c>
      <c r="E27" s="4">
        <f>C27+(C27/100*D27)</f>
        <v>500</v>
      </c>
      <c r="F27" s="5"/>
    </row>
    <row r="28" spans="1:6" x14ac:dyDescent="0.25">
      <c r="A28" s="2" t="s">
        <v>23</v>
      </c>
      <c r="B28" s="2" t="s">
        <v>4</v>
      </c>
      <c r="C28" s="2">
        <v>200</v>
      </c>
      <c r="D28" s="14">
        <v>0</v>
      </c>
      <c r="E28" s="4">
        <f t="shared" ref="E28:E30" si="4">C28+(C28/100*D28)</f>
        <v>200</v>
      </c>
      <c r="F28" s="5"/>
    </row>
    <row r="29" spans="1:6" x14ac:dyDescent="0.25">
      <c r="A29" s="2" t="s">
        <v>24</v>
      </c>
      <c r="B29" s="2" t="s">
        <v>6</v>
      </c>
      <c r="C29" s="2">
        <v>250</v>
      </c>
      <c r="D29" s="14">
        <v>0</v>
      </c>
      <c r="E29" s="4">
        <f t="shared" si="4"/>
        <v>250</v>
      </c>
      <c r="F29" s="5"/>
    </row>
    <row r="30" spans="1:6" x14ac:dyDescent="0.25">
      <c r="A30" s="2" t="s">
        <v>25</v>
      </c>
      <c r="B30" s="2" t="s">
        <v>8</v>
      </c>
      <c r="C30" s="2">
        <v>300</v>
      </c>
      <c r="D30" s="14">
        <v>0</v>
      </c>
      <c r="E30" s="4">
        <f t="shared" si="4"/>
        <v>300</v>
      </c>
      <c r="F30" s="5"/>
    </row>
    <row r="31" spans="1:6" x14ac:dyDescent="0.25">
      <c r="A31" s="21" t="s">
        <v>28</v>
      </c>
      <c r="B31" s="22"/>
      <c r="C31" s="22"/>
      <c r="D31" s="23"/>
      <c r="E31" s="6">
        <f>SUM(E7:E30)</f>
        <v>18350</v>
      </c>
    </row>
    <row r="32" spans="1:6" x14ac:dyDescent="0.25">
      <c r="A32" s="20"/>
      <c r="B32" s="18" t="s">
        <v>48</v>
      </c>
      <c r="C32" s="18"/>
      <c r="D32" s="19"/>
      <c r="E32" s="24">
        <v>21</v>
      </c>
    </row>
    <row r="33" spans="1:5" ht="14.25" customHeight="1" x14ac:dyDescent="0.25">
      <c r="A33" s="25" t="s">
        <v>29</v>
      </c>
      <c r="B33" s="26"/>
      <c r="C33" s="26"/>
      <c r="D33" s="27"/>
      <c r="E33" s="6">
        <f>SUM(E7:E30)+SUM(E7:E30)/100*E32</f>
        <v>22203.5</v>
      </c>
    </row>
    <row r="34" spans="1:5" x14ac:dyDescent="0.25">
      <c r="A34" s="29"/>
      <c r="B34" s="29"/>
      <c r="C34" s="29"/>
      <c r="D34" s="29"/>
      <c r="E34" s="29"/>
    </row>
    <row r="35" spans="1:5" ht="15.75" x14ac:dyDescent="0.25">
      <c r="A35" s="28" t="s">
        <v>33</v>
      </c>
      <c r="B35" s="28"/>
      <c r="C35" s="28"/>
      <c r="D35" s="28"/>
      <c r="E35" s="28"/>
    </row>
    <row r="36" spans="1:5" ht="15.75" x14ac:dyDescent="0.25">
      <c r="A36" s="10" t="s">
        <v>34</v>
      </c>
      <c r="B36" s="10"/>
      <c r="C36" s="10"/>
      <c r="D36" s="10"/>
      <c r="E36" s="10"/>
    </row>
    <row r="37" spans="1:5" x14ac:dyDescent="0.25">
      <c r="A37" s="11" t="s">
        <v>35</v>
      </c>
      <c r="B37" s="11"/>
      <c r="C37" s="11"/>
      <c r="D37" s="11"/>
      <c r="E37" s="11"/>
    </row>
    <row r="38" spans="1:5" x14ac:dyDescent="0.25">
      <c r="A38" s="11" t="s">
        <v>36</v>
      </c>
      <c r="B38" s="11"/>
      <c r="C38" s="11"/>
      <c r="D38" s="11"/>
      <c r="E38" s="11"/>
    </row>
    <row r="39" spans="1:5" x14ac:dyDescent="0.25">
      <c r="A39" t="s">
        <v>37</v>
      </c>
    </row>
    <row r="40" spans="1:5" x14ac:dyDescent="0.25">
      <c r="A40" t="s">
        <v>38</v>
      </c>
    </row>
    <row r="41" spans="1:5" x14ac:dyDescent="0.25">
      <c r="A41" s="15" t="s">
        <v>39</v>
      </c>
    </row>
    <row r="42" spans="1:5" x14ac:dyDescent="0.25">
      <c r="A42" t="s">
        <v>40</v>
      </c>
    </row>
  </sheetData>
  <sheetProtection algorithmName="SHA-512" hashValue="GGArKq0akWr7ZgOU1IiriMAPdGdktiwUkf1x7tFxUnfEulT/YpXSxR1pRoTKjOT2M875PsIaWdAnCeULn8FTcw==" saltValue="yUhBht1pLj/bVtGthzhNIg==" spinCount="100000" sheet="1" objects="1" scenarios="1"/>
  <mergeCells count="3">
    <mergeCell ref="B32:D32"/>
    <mergeCell ref="A31:D31"/>
    <mergeCell ref="A33:D3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pirkimo dalis</vt:lpstr>
    </vt:vector>
  </TitlesOfParts>
  <Company>KTU ITSS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Kliopovas Kęstutis</dc:creator>
  <cp:lastModifiedBy>Kęstutis Kliopovas</cp:lastModifiedBy>
  <cp:lastPrinted>2023-02-24T18:56:36Z</cp:lastPrinted>
  <dcterms:created xsi:type="dcterms:W3CDTF">2023-02-24T17:49:40Z</dcterms:created>
  <dcterms:modified xsi:type="dcterms:W3CDTF">2025-02-28T12:38:14Z</dcterms:modified>
</cp:coreProperties>
</file>