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01BB09E8-5966-42B2-8FA0-F836AF6B6DD4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91029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7" i="1"/>
  <c r="H8" i="1" l="1"/>
  <c r="H35" i="1" s="1"/>
  <c r="H36" i="1" l="1"/>
  <c r="H37" i="1" l="1"/>
</calcChain>
</file>

<file path=xl/sharedStrings.xml><?xml version="1.0" encoding="utf-8"?>
<sst xmlns="http://schemas.openxmlformats.org/spreadsheetml/2006/main" count="95" uniqueCount="64">
  <si>
    <t>Eil. 
Nr.</t>
  </si>
  <si>
    <t>Prekės pavadinimas</t>
  </si>
  <si>
    <t>Reikalaujamos techninės charakteristikos</t>
  </si>
  <si>
    <t>Orienta-cinis kiekis</t>
  </si>
  <si>
    <t>Mato vnt.</t>
  </si>
  <si>
    <t>vnt.</t>
  </si>
  <si>
    <t>PVM suma (21%), Eur:</t>
  </si>
  <si>
    <t>3 pirkimo dalis</t>
  </si>
  <si>
    <t>Bendra pasiūlymo kaina be PVM, Eur:</t>
  </si>
  <si>
    <t>Bendra pasiūlymo kaina su PVM, Eur:</t>
  </si>
  <si>
    <t>Replės prailgintomis žiaunomis, ilgis 160mm, aukštis 53mm, plotis 53mm</t>
  </si>
  <si>
    <t>Replės reguliuojamo išsiplėtimo, ilgis 150mm, svoris 0,146kg , aukštis 38mm, plotis 38mm</t>
  </si>
  <si>
    <t>Replės reguliuojamo išsiplėtimo, ilgis 180mm, svoris 0,199kg, max. Veržlės dydis 36mm, max. Vamzdžio skersmuo 42mm</t>
  </si>
  <si>
    <t>Replės reguliuojamo išsiplėtimo, ilgis 125mm</t>
  </si>
  <si>
    <t>Atsuktuvas PZ2x100mm</t>
  </si>
  <si>
    <t>Kaina be PVM, Eur</t>
  </si>
  <si>
    <t>Suma (be PVM), Eur</t>
  </si>
  <si>
    <t>Siūlomos techninės charakteristikos</t>
  </si>
  <si>
    <t>Serviso paslaugos valandinis įkainis</t>
  </si>
  <si>
    <t>val.</t>
  </si>
  <si>
    <t>Medicininės įrangos priežiūrai naudojami įrankiai ir paslaugos</t>
  </si>
  <si>
    <t>Replės HT1P016</t>
  </si>
  <si>
    <t>Replės 8702180 KNIPEX</t>
  </si>
  <si>
    <t>Replės 87 01 150 KNIPEX</t>
  </si>
  <si>
    <t>Replės 87 01 125, Knipex</t>
  </si>
  <si>
    <t xml:space="preserve">Tiekėjo pavadinimas: </t>
  </si>
  <si>
    <t>Lituoklis 40W</t>
  </si>
  <si>
    <r>
      <t>ZD407 ar lygiavertis. Galia ne didesnė kaip</t>
    </r>
    <r>
      <rPr>
        <sz val="11"/>
        <rFont val="Times New Roman"/>
        <family val="1"/>
        <charset val="186"/>
      </rPr>
      <t xml:space="preserve"> 40 W, </t>
    </r>
    <r>
      <rPr>
        <sz val="11"/>
        <rFont val="Times New Roman"/>
        <family val="1"/>
      </rPr>
      <t>maitinimo įtampa</t>
    </r>
    <r>
      <rPr>
        <sz val="11"/>
        <rFont val="Times New Roman"/>
        <family val="1"/>
        <charset val="186"/>
      </rPr>
      <t xml:space="preserve"> 230 V, tiesiu antgaliu</t>
    </r>
  </si>
  <si>
    <t>TRE-03-N ar lygiavertis. Kandiklės, ilgis 140mm, aukštis 50mm, plotis 50mm</t>
  </si>
  <si>
    <t>PG-T483 ar lygiavertis. Kandiklės, prailgintomis žiaunomis, ilgis 160mm, aukštis 53mm, plotis 53mm</t>
  </si>
  <si>
    <t>Replės kandiklės</t>
  </si>
  <si>
    <t xml:space="preserve">Atsuktuvas </t>
  </si>
  <si>
    <t>193006 FINDER ar lygiavertis. Atsuktuvas plokščias, dydis 6mm, ilgis 100mm</t>
  </si>
  <si>
    <t xml:space="preserve"> 1930115 FINDER ar lygiavertis. Atsuktuvas PZ2x100mm</t>
  </si>
  <si>
    <t>19300616 ar lygiavertis. Atsuktuvas kryžminis, ilgis 60mm, plotis 13mm, aukštis 13mm, gylis 157mm</t>
  </si>
  <si>
    <t>DG-02 ar lygiavertis. Atsuktuvas kryžminis PH1x200mm</t>
  </si>
  <si>
    <t xml:space="preserve">Peilis </t>
  </si>
  <si>
    <t>9911282 ar lygiavertis. Peilis laužomomis geležtėmis, svoris 0,045kg</t>
  </si>
  <si>
    <t>YT-75122 ar lygiavertis. Peilis laužomomis geležtėmis, svoris 0,137kg, ilgis 6mm</t>
  </si>
  <si>
    <t xml:space="preserve">Litavimo stotelė </t>
  </si>
  <si>
    <t>ZD8906 ar lygiavertis. Galia 48 W, maitinimo įtampa 230 V, temperatūros reguliavimo ribos nuo 160°C iki 480°C</t>
  </si>
  <si>
    <t xml:space="preserve">Multimetras </t>
  </si>
  <si>
    <t>UT71E UNIT ar lygiavertis. Matuojama (matavimo ribos ne siauresnės už nurodytas): nuolatinės el. srovės (DC) įtampa 400 mV-1000 V, kintamos el. srovės įtampa (AC) 4 V-1000 V, nuolatinė el. srovė (DC) 400 µA-10 A, kintama el. srovė (AC) 400 µA-10 A, varža 400 Ω-40 MΩ, talpumas 40 nF-40 mF, dažnis 40 Hz-400 MHz, temperatūra nuo -40°C iki +1000°C, galios matavimas, nuolatinės grandinės tikrinimas, diodų testavimas, automatinis ribų pasirinkimas, baterijos išsekimo indikacija</t>
  </si>
  <si>
    <t>DT9205A ar lygiavertis. Matuojama (matavimo ribos ne siauresnės už nurodytas): nuolatinės el. srovės (DC) įtampa 200 mV-1000 V, kintamos el. srovės įtampa (AC) 2 V-750 V, nuolatinė el. srovė (DC) 20 mA-10 A, kintama el. srovė (AC) 2 mA-10A, varža 200 Ω-200 MΩ, talpumas 20 nF-200 µF, dažnis imtinai iki 20 kHz, diodų testavimas, tranzistorių testavimas</t>
  </si>
  <si>
    <t>BRN/4-301 ar lygiavertis. Atsuktuvas plokščias miniatiūrinis, svoris 0,004kg</t>
  </si>
  <si>
    <t>Antgalių rinkinys 23 vnt.</t>
  </si>
  <si>
    <t>Teng Tools TTHEX23 ar lygiavertis.</t>
  </si>
  <si>
    <t>Galvučių rinkinys 27 dalys</t>
  </si>
  <si>
    <t>23020PROX ar lygiavertis. Galvutės šešiakampės nuo 6 iki 
32mm +1/4"+1/2". Du raktai galvutėms sukti.</t>
  </si>
  <si>
    <t>Geležtės peiliukui 18mm l0vnt.</t>
  </si>
  <si>
    <t>TLSB04* ar lygiavertis.</t>
  </si>
  <si>
    <t>Kombinuotų veržliarakčių rinkinys 6-21 mm</t>
  </si>
  <si>
    <t>PROXXON 23821PROX ar lygiavertis.</t>
  </si>
  <si>
    <t>Lituoklis 220V 60W</t>
  </si>
  <si>
    <t>Pro'sKit 8PKS120NB60 ar lygiavertis.</t>
  </si>
  <si>
    <t>Lituoklis karštu oru 220-240V 1500W iki 500°C</t>
  </si>
  <si>
    <t>ZD509 ar lygiavertis.</t>
  </si>
  <si>
    <t>Replės vamzdinės 250mm</t>
  </si>
  <si>
    <t>8701250KNIPEX ar lygiavertis.</t>
  </si>
  <si>
    <t>Replės vamzdinės su neslidžia plastikine danga, 250mm</t>
  </si>
  <si>
    <t>8721250KNIPEX ar lygiavertis.</t>
  </si>
  <si>
    <t>Veržliarakčių atvirais galais rinkinys 6-22 mm</t>
  </si>
  <si>
    <t>PROXXON 23800_PRO ar lygiavertis.</t>
  </si>
  <si>
    <t>3 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</si>
</sst>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topLeftCell="A22" zoomScale="90" zoomScaleNormal="90" workbookViewId="0">
      <selection activeCell="H40" sqref="H40"/>
    </sheetView>
  </sheetViews>
  <sheetFormatPr defaultRowHeight="14.4" x14ac:dyDescent="0.3"/>
  <cols>
    <col min="1" max="1" width="5.33203125" customWidth="1"/>
    <col min="2" max="2" width="22" customWidth="1"/>
    <col min="3" max="4" width="44.44140625" customWidth="1"/>
    <col min="5" max="5" width="10.88671875" customWidth="1"/>
    <col min="6" max="6" width="9.109375" style="26" customWidth="1"/>
    <col min="7" max="7" width="6.88671875" customWidth="1"/>
    <col min="8" max="8" width="12.44140625" customWidth="1"/>
    <col min="9" max="9" width="9.109375" style="3"/>
    <col min="10" max="10" width="5.33203125" customWidth="1"/>
    <col min="11" max="12" width="24.6640625" customWidth="1"/>
    <col min="16" max="16" width="14.33203125" customWidth="1"/>
    <col min="17" max="17" width="18.109375" customWidth="1"/>
    <col min="22" max="22" width="27.33203125" customWidth="1"/>
  </cols>
  <sheetData>
    <row r="1" spans="1:22" x14ac:dyDescent="0.3">
      <c r="B1" s="7" t="s">
        <v>25</v>
      </c>
      <c r="C1" s="7"/>
      <c r="D1" s="4"/>
      <c r="G1" s="8"/>
      <c r="H1" s="8"/>
      <c r="I1"/>
    </row>
    <row r="2" spans="1:22" x14ac:dyDescent="0.3">
      <c r="I2"/>
    </row>
    <row r="3" spans="1:22" x14ac:dyDescent="0.3">
      <c r="A3" s="9" t="s">
        <v>7</v>
      </c>
      <c r="B3" s="9"/>
      <c r="C3" s="9"/>
      <c r="D3" s="9"/>
      <c r="E3" s="9"/>
      <c r="F3" s="27"/>
      <c r="G3" s="9"/>
      <c r="H3" s="9" t="s">
        <v>63</v>
      </c>
      <c r="I3"/>
    </row>
    <row r="4" spans="1:22" x14ac:dyDescent="0.3">
      <c r="A4" s="10" t="s">
        <v>20</v>
      </c>
      <c r="B4" s="10"/>
      <c r="C4" s="10"/>
      <c r="D4" s="10"/>
      <c r="E4" s="10"/>
      <c r="F4" s="28"/>
      <c r="G4" s="10"/>
      <c r="H4" s="10"/>
      <c r="I4"/>
    </row>
    <row r="5" spans="1:22" x14ac:dyDescent="0.3">
      <c r="I5"/>
    </row>
    <row r="6" spans="1:22" ht="41.4" x14ac:dyDescent="0.3">
      <c r="A6" s="1" t="s">
        <v>0</v>
      </c>
      <c r="B6" s="2" t="s">
        <v>1</v>
      </c>
      <c r="C6" s="1" t="s">
        <v>2</v>
      </c>
      <c r="D6" s="1" t="s">
        <v>17</v>
      </c>
      <c r="E6" s="1" t="s">
        <v>15</v>
      </c>
      <c r="F6" s="1" t="s">
        <v>3</v>
      </c>
      <c r="G6" s="1" t="s">
        <v>4</v>
      </c>
      <c r="H6" s="1" t="s">
        <v>16</v>
      </c>
      <c r="I6"/>
    </row>
    <row r="7" spans="1:22" x14ac:dyDescent="0.3">
      <c r="A7" s="12">
        <v>1</v>
      </c>
      <c r="B7" s="13" t="s">
        <v>45</v>
      </c>
      <c r="C7" s="11" t="s">
        <v>46</v>
      </c>
      <c r="D7" s="11"/>
      <c r="E7" s="11"/>
      <c r="F7" s="12">
        <v>5</v>
      </c>
      <c r="G7" s="15" t="s">
        <v>5</v>
      </c>
      <c r="H7" s="18">
        <f>E7*F7</f>
        <v>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27.6" x14ac:dyDescent="0.3">
      <c r="A8" s="15">
        <v>2</v>
      </c>
      <c r="B8" s="16" t="s">
        <v>31</v>
      </c>
      <c r="C8" s="17" t="s">
        <v>44</v>
      </c>
      <c r="D8" s="17"/>
      <c r="E8" s="18"/>
      <c r="F8" s="15">
        <v>12</v>
      </c>
      <c r="G8" s="15" t="s">
        <v>5</v>
      </c>
      <c r="H8" s="18">
        <f>E8*F8</f>
        <v>0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27.6" x14ac:dyDescent="0.3">
      <c r="A9" s="12">
        <v>3</v>
      </c>
      <c r="B9" s="16" t="s">
        <v>31</v>
      </c>
      <c r="C9" s="17" t="s">
        <v>32</v>
      </c>
      <c r="D9" s="17"/>
      <c r="E9" s="18"/>
      <c r="F9" s="15">
        <v>15</v>
      </c>
      <c r="G9" s="15" t="s">
        <v>5</v>
      </c>
      <c r="H9" s="18">
        <f t="shared" ref="H9:H33" si="0">E9*F9</f>
        <v>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27.6" x14ac:dyDescent="0.3">
      <c r="A10" s="15">
        <v>4</v>
      </c>
      <c r="B10" s="16" t="s">
        <v>31</v>
      </c>
      <c r="C10" s="17" t="s">
        <v>34</v>
      </c>
      <c r="D10" s="17"/>
      <c r="E10" s="18"/>
      <c r="F10" s="15">
        <v>20</v>
      </c>
      <c r="G10" s="15" t="s">
        <v>5</v>
      </c>
      <c r="H10" s="18">
        <f t="shared" si="0"/>
        <v>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27.6" x14ac:dyDescent="0.3">
      <c r="A11" s="12">
        <v>5</v>
      </c>
      <c r="B11" s="16" t="s">
        <v>31</v>
      </c>
      <c r="C11" s="17" t="s">
        <v>35</v>
      </c>
      <c r="D11" s="17"/>
      <c r="E11" s="18"/>
      <c r="F11" s="15">
        <v>22</v>
      </c>
      <c r="G11" s="15" t="s">
        <v>5</v>
      </c>
      <c r="H11" s="18">
        <f t="shared" si="0"/>
        <v>0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27.6" x14ac:dyDescent="0.3">
      <c r="A12" s="15">
        <v>6</v>
      </c>
      <c r="B12" s="16" t="s">
        <v>14</v>
      </c>
      <c r="C12" s="17" t="s">
        <v>33</v>
      </c>
      <c r="D12" s="17"/>
      <c r="E12" s="18"/>
      <c r="F12" s="15">
        <v>10</v>
      </c>
      <c r="G12" s="15" t="s">
        <v>5</v>
      </c>
      <c r="H12" s="18">
        <f t="shared" si="0"/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42" x14ac:dyDescent="0.3">
      <c r="A13" s="12">
        <v>7</v>
      </c>
      <c r="B13" s="13" t="s">
        <v>47</v>
      </c>
      <c r="C13" s="11" t="s">
        <v>48</v>
      </c>
      <c r="D13" s="11"/>
      <c r="E13" s="11"/>
      <c r="F13" s="12">
        <v>15</v>
      </c>
      <c r="G13" s="15" t="s">
        <v>5</v>
      </c>
      <c r="H13" s="18">
        <f t="shared" si="0"/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27.6" x14ac:dyDescent="0.3">
      <c r="A14" s="15">
        <v>8</v>
      </c>
      <c r="B14" s="13" t="s">
        <v>49</v>
      </c>
      <c r="C14" s="11" t="s">
        <v>50</v>
      </c>
      <c r="D14" s="11"/>
      <c r="E14" s="11"/>
      <c r="F14" s="12">
        <v>15</v>
      </c>
      <c r="G14" s="15" t="s">
        <v>5</v>
      </c>
      <c r="H14" s="18">
        <f t="shared" si="0"/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27.6" x14ac:dyDescent="0.3">
      <c r="A15" s="12">
        <v>9</v>
      </c>
      <c r="B15" s="13" t="s">
        <v>51</v>
      </c>
      <c r="C15" s="11" t="s">
        <v>52</v>
      </c>
      <c r="D15" s="11"/>
      <c r="E15" s="11"/>
      <c r="F15" s="12">
        <v>5</v>
      </c>
      <c r="G15" s="15" t="s">
        <v>5</v>
      </c>
      <c r="H15" s="18">
        <f t="shared" si="0"/>
        <v>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41.4" x14ac:dyDescent="0.3">
      <c r="A16" s="15">
        <v>10</v>
      </c>
      <c r="B16" s="16" t="s">
        <v>39</v>
      </c>
      <c r="C16" s="17" t="s">
        <v>40</v>
      </c>
      <c r="D16" s="17"/>
      <c r="E16" s="18"/>
      <c r="F16" s="15">
        <v>9</v>
      </c>
      <c r="G16" s="15" t="s">
        <v>5</v>
      </c>
      <c r="H16" s="18">
        <f t="shared" si="0"/>
        <v>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3">
      <c r="A17" s="12">
        <v>11</v>
      </c>
      <c r="B17" s="13" t="s">
        <v>53</v>
      </c>
      <c r="C17" s="11" t="s">
        <v>54</v>
      </c>
      <c r="D17" s="11"/>
      <c r="E17" s="11"/>
      <c r="F17" s="12">
        <v>5</v>
      </c>
      <c r="G17" s="15" t="s">
        <v>5</v>
      </c>
      <c r="H17" s="18">
        <f t="shared" si="0"/>
        <v>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27.6" x14ac:dyDescent="0.3">
      <c r="A18" s="15">
        <v>12</v>
      </c>
      <c r="B18" s="16" t="s">
        <v>26</v>
      </c>
      <c r="C18" s="17" t="s">
        <v>27</v>
      </c>
      <c r="D18" s="17"/>
      <c r="E18" s="18"/>
      <c r="F18" s="15">
        <v>15</v>
      </c>
      <c r="G18" s="15" t="s">
        <v>5</v>
      </c>
      <c r="H18" s="18">
        <f t="shared" si="0"/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27.6" x14ac:dyDescent="0.3">
      <c r="A19" s="12">
        <v>13</v>
      </c>
      <c r="B19" s="13" t="s">
        <v>55</v>
      </c>
      <c r="C19" s="11" t="s">
        <v>56</v>
      </c>
      <c r="D19" s="11"/>
      <c r="E19" s="11"/>
      <c r="F19" s="12">
        <v>5</v>
      </c>
      <c r="G19" s="15" t="s">
        <v>5</v>
      </c>
      <c r="H19" s="18">
        <f t="shared" si="0"/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38" x14ac:dyDescent="0.3">
      <c r="A20" s="15">
        <v>14</v>
      </c>
      <c r="B20" s="16" t="s">
        <v>41</v>
      </c>
      <c r="C20" s="17" t="s">
        <v>42</v>
      </c>
      <c r="D20" s="17"/>
      <c r="E20" s="18"/>
      <c r="F20" s="15">
        <v>9</v>
      </c>
      <c r="G20" s="15" t="s">
        <v>5</v>
      </c>
      <c r="H20" s="18">
        <f t="shared" si="0"/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10.4" x14ac:dyDescent="0.3">
      <c r="A21" s="12">
        <v>15</v>
      </c>
      <c r="B21" s="16" t="s">
        <v>41</v>
      </c>
      <c r="C21" s="17" t="s">
        <v>43</v>
      </c>
      <c r="D21" s="17"/>
      <c r="E21" s="18"/>
      <c r="F21" s="15">
        <v>15</v>
      </c>
      <c r="G21" s="15" t="s">
        <v>5</v>
      </c>
      <c r="H21" s="18">
        <f t="shared" si="0"/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27.6" x14ac:dyDescent="0.3">
      <c r="A22" s="15">
        <v>16</v>
      </c>
      <c r="B22" s="16" t="s">
        <v>36</v>
      </c>
      <c r="C22" s="17" t="s">
        <v>37</v>
      </c>
      <c r="D22" s="17"/>
      <c r="E22" s="18"/>
      <c r="F22" s="15">
        <v>10</v>
      </c>
      <c r="G22" s="15" t="s">
        <v>5</v>
      </c>
      <c r="H22" s="18">
        <f t="shared" si="0"/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27.6" x14ac:dyDescent="0.3">
      <c r="A23" s="12">
        <v>17</v>
      </c>
      <c r="B23" s="16" t="s">
        <v>36</v>
      </c>
      <c r="C23" s="17" t="s">
        <v>38</v>
      </c>
      <c r="D23" s="17"/>
      <c r="E23" s="18"/>
      <c r="F23" s="15">
        <v>10</v>
      </c>
      <c r="G23" s="15" t="s">
        <v>5</v>
      </c>
      <c r="H23" s="18">
        <f t="shared" si="0"/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3">
      <c r="A24" s="15">
        <v>18</v>
      </c>
      <c r="B24" s="16" t="s">
        <v>24</v>
      </c>
      <c r="C24" s="17" t="s">
        <v>13</v>
      </c>
      <c r="D24" s="17"/>
      <c r="E24" s="18"/>
      <c r="F24" s="15">
        <v>10</v>
      </c>
      <c r="G24" s="15" t="s">
        <v>5</v>
      </c>
      <c r="H24" s="18">
        <f t="shared" si="0"/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27.6" x14ac:dyDescent="0.3">
      <c r="A25" s="12">
        <v>19</v>
      </c>
      <c r="B25" s="16" t="s">
        <v>23</v>
      </c>
      <c r="C25" s="17" t="s">
        <v>11</v>
      </c>
      <c r="D25" s="17"/>
      <c r="E25" s="18"/>
      <c r="F25" s="15">
        <v>13</v>
      </c>
      <c r="G25" s="15" t="s">
        <v>5</v>
      </c>
      <c r="H25" s="18">
        <f t="shared" si="0"/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s="6" customFormat="1" ht="41.4" x14ac:dyDescent="0.25">
      <c r="A26" s="15">
        <v>20</v>
      </c>
      <c r="B26" s="16" t="s">
        <v>22</v>
      </c>
      <c r="C26" s="17" t="s">
        <v>12</v>
      </c>
      <c r="D26" s="17"/>
      <c r="E26" s="18"/>
      <c r="F26" s="15">
        <v>16</v>
      </c>
      <c r="G26" s="15" t="s">
        <v>5</v>
      </c>
      <c r="H26" s="18">
        <f t="shared" si="0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s="6" customFormat="1" ht="27.6" x14ac:dyDescent="0.25">
      <c r="A27" s="12">
        <v>21</v>
      </c>
      <c r="B27" s="16" t="s">
        <v>21</v>
      </c>
      <c r="C27" s="17" t="s">
        <v>10</v>
      </c>
      <c r="D27" s="17"/>
      <c r="E27" s="18"/>
      <c r="F27" s="15">
        <v>14</v>
      </c>
      <c r="G27" s="15" t="s">
        <v>5</v>
      </c>
      <c r="H27" s="18">
        <f t="shared" si="0"/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s="6" customFormat="1" ht="27.6" x14ac:dyDescent="0.25">
      <c r="A28" s="15">
        <v>22</v>
      </c>
      <c r="B28" s="16" t="s">
        <v>30</v>
      </c>
      <c r="C28" s="17" t="s">
        <v>28</v>
      </c>
      <c r="D28" s="17"/>
      <c r="E28" s="18"/>
      <c r="F28" s="15">
        <v>12</v>
      </c>
      <c r="G28" s="15" t="s">
        <v>5</v>
      </c>
      <c r="H28" s="18">
        <f t="shared" si="0"/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s="6" customFormat="1" ht="27.6" x14ac:dyDescent="0.25">
      <c r="A29" s="12">
        <v>23</v>
      </c>
      <c r="B29" s="16" t="s">
        <v>30</v>
      </c>
      <c r="C29" s="17" t="s">
        <v>29</v>
      </c>
      <c r="D29" s="17"/>
      <c r="E29" s="18"/>
      <c r="F29" s="15">
        <v>15</v>
      </c>
      <c r="G29" s="15" t="s">
        <v>5</v>
      </c>
      <c r="H29" s="18">
        <f t="shared" si="0"/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s="6" customFormat="1" ht="27.6" x14ac:dyDescent="0.25">
      <c r="A30" s="15">
        <v>24</v>
      </c>
      <c r="B30" s="13" t="s">
        <v>57</v>
      </c>
      <c r="C30" s="11" t="s">
        <v>58</v>
      </c>
      <c r="D30" s="11"/>
      <c r="E30" s="11"/>
      <c r="F30" s="12">
        <v>10</v>
      </c>
      <c r="G30" s="15" t="s">
        <v>5</v>
      </c>
      <c r="H30" s="18">
        <f t="shared" si="0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s="6" customFormat="1" ht="41.4" x14ac:dyDescent="0.25">
      <c r="A31" s="12">
        <v>25</v>
      </c>
      <c r="B31" s="13" t="s">
        <v>59</v>
      </c>
      <c r="C31" s="11" t="s">
        <v>60</v>
      </c>
      <c r="D31" s="11"/>
      <c r="E31" s="11"/>
      <c r="F31" s="12">
        <v>5</v>
      </c>
      <c r="G31" s="15" t="s">
        <v>5</v>
      </c>
      <c r="H31" s="18">
        <f t="shared" si="0"/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s="6" customFormat="1" ht="27.6" x14ac:dyDescent="0.25">
      <c r="A32" s="15">
        <v>26</v>
      </c>
      <c r="B32" s="13" t="s">
        <v>61</v>
      </c>
      <c r="C32" s="11" t="s">
        <v>62</v>
      </c>
      <c r="D32" s="11"/>
      <c r="E32" s="11"/>
      <c r="F32" s="12">
        <v>5</v>
      </c>
      <c r="G32" s="15" t="s">
        <v>5</v>
      </c>
      <c r="H32" s="18">
        <f t="shared" si="0"/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6" customFormat="1" ht="27.6" x14ac:dyDescent="0.25">
      <c r="A33" s="12">
        <v>27</v>
      </c>
      <c r="B33" s="19" t="s">
        <v>18</v>
      </c>
      <c r="C33" s="19"/>
      <c r="D33" s="20"/>
      <c r="E33" s="18"/>
      <c r="F33" s="15">
        <v>10</v>
      </c>
      <c r="G33" s="15" t="s">
        <v>19</v>
      </c>
      <c r="H33" s="18">
        <f t="shared" si="0"/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s="6" customFormat="1" x14ac:dyDescent="0.3">
      <c r="A34" s="14"/>
      <c r="B34" s="14"/>
      <c r="C34" s="14"/>
      <c r="D34" s="14"/>
      <c r="E34" s="14"/>
      <c r="F34" s="29"/>
      <c r="G34" s="14"/>
      <c r="H34" s="1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3">
      <c r="A35" s="14"/>
      <c r="B35" s="14"/>
      <c r="C35" s="14"/>
      <c r="D35" s="21"/>
      <c r="E35" s="21"/>
      <c r="F35" s="30"/>
      <c r="G35" s="22" t="s">
        <v>8</v>
      </c>
      <c r="H35" s="23">
        <f>SUM(H7:H33)</f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x14ac:dyDescent="0.3">
      <c r="A36" s="14"/>
      <c r="B36" s="14"/>
      <c r="C36" s="14"/>
      <c r="D36" s="21"/>
      <c r="E36" s="21"/>
      <c r="F36" s="30"/>
      <c r="G36" s="22" t="s">
        <v>6</v>
      </c>
      <c r="H36" s="23">
        <f>H23*0.21</f>
        <v>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3">
      <c r="A37" s="14"/>
      <c r="B37" s="14"/>
      <c r="C37" s="14"/>
      <c r="D37" s="24"/>
      <c r="E37" s="24"/>
      <c r="F37" s="31"/>
      <c r="G37" s="25" t="s">
        <v>9</v>
      </c>
      <c r="H37" s="23">
        <f>H12+H35</f>
        <v>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</sheetData>
  <sortState ref="A7:V32">
    <sortCondition ref="B7:B32"/>
  </sortState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96D7F-F443-4091-9E4B-14C24FA54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49FD4E-3F89-466E-A831-BF0F8A0A3807}">
  <ds:schemaRefs/>
</ds:datastoreItem>
</file>

<file path=customXml/itemProps3.xml><?xml version="1.0" encoding="utf-8"?>
<ds:datastoreItem xmlns:ds="http://schemas.openxmlformats.org/officeDocument/2006/customXml" ds:itemID="{73C54284-871D-4F1B-AFD4-365F3BBC331E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584A1AC-B525-4A09-91AF-5779666A24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2024-11-05T10:00:48Z</dcterms:created>
  <dcterms:modified xsi:type="dcterms:W3CDTF">2025-02-18T19:36:01Z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