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asažo stalai ir jų priedai 2413-2\CVPIS\"/>
    </mc:Choice>
  </mc:AlternateContent>
  <xr:revisionPtr revIDLastSave="0" documentId="13_ncr:1_{7664A464-F55B-4D3E-8A9D-7D6F03A3816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8" i="1" l="1"/>
  <c r="F117" i="1"/>
  <c r="F118" i="1" s="1"/>
  <c r="F119" i="1" s="1"/>
  <c r="F110" i="1"/>
  <c r="G117" i="1" s="1"/>
  <c r="G100" i="1"/>
  <c r="G99" i="1"/>
  <c r="F99" i="1"/>
  <c r="F100" i="1" s="1"/>
  <c r="F101" i="1" s="1"/>
  <c r="F88" i="1"/>
  <c r="G78" i="1"/>
  <c r="G77" i="1"/>
  <c r="F77" i="1"/>
  <c r="F78" i="1" s="1"/>
  <c r="F79" i="1" s="1"/>
  <c r="F65" i="1"/>
  <c r="G55" i="1"/>
  <c r="G54" i="1"/>
  <c r="F54" i="1"/>
  <c r="F55" i="1" s="1"/>
  <c r="F56" i="1" s="1"/>
  <c r="F37" i="1"/>
  <c r="G21" i="1"/>
</calcChain>
</file>

<file path=xl/sharedStrings.xml><?xml version="1.0" encoding="utf-8"?>
<sst xmlns="http://schemas.openxmlformats.org/spreadsheetml/2006/main" count="221" uniqueCount="165">
  <si>
    <t>PIRKIMO SĄLYGŲ PRIEDAS "PASIŪLYMO FORMA"</t>
  </si>
  <si>
    <t xml:space="preserve">MASAŽO STALAI IR JŲ PRIEDAI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</si>
  <si>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</si>
  <si>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</si>
  <si>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</si>
  <si>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</si>
  <si>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</si>
  <si>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</si>
  <si>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</si>
  <si>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</si>
  <si>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</si>
  <si>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</si>
  <si>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</si>
  <si>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</si>
  <si>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</si>
  <si>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</si>
  <si>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</si>
  <si>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</si>
  <si>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</si>
  <si>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</si>
  <si>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</si>
  <si>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</si>
  <si>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</si>
  <si>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</si>
  <si>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</si>
  <si>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</si>
  <si>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</si>
  <si>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MASAŽO STALAI IR JŲ PRIEDAI</t>
  </si>
  <si>
    <t>Tiekėjo pasiūlymas:</t>
  </si>
  <si>
    <t>Nr.</t>
  </si>
  <si>
    <t>Pavadinimas</t>
  </si>
  <si>
    <t>Kiekis</t>
  </si>
  <si>
    <t>Mato vienetas</t>
  </si>
  <si>
    <t>Kaina be PVM, Eur</t>
  </si>
  <si>
    <t>Suma be PVM, Eur</t>
  </si>
  <si>
    <t>Prekės pavadinimas, gamintojas, prekės kodas</t>
  </si>
  <si>
    <t>Siūlomo parametro atitikimas</t>
  </si>
  <si>
    <t>Atitikimo patvirtinimas (psl. pasiūlyme, puslapyje pabraukiant kiekvienos pozicijos kiekvieną atitikimą, nurodant pozicijos numerį pagal prašomas specifikacijas)</t>
  </si>
  <si>
    <t>1.</t>
  </si>
  <si>
    <t>Masažo stalai ir jų priedai</t>
  </si>
  <si>
    <t>1.1.</t>
  </si>
  <si>
    <t>Masažo stalas</t>
  </si>
  <si>
    <t>vnt</t>
  </si>
  <si>
    <t>1.1.1.</t>
  </si>
  <si>
    <t>Gulimas paviršius, iš 2-jų dalių, ne mažiau kaip 4 papildomų dalių, elektrinis masažo stalas.</t>
  </si>
  <si>
    <t>1.1.2.</t>
  </si>
  <si>
    <t>Rėmas iš plieno arba lygiavertės medžiagos. Rėmas padengtas milteliniu būdu.</t>
  </si>
  <si>
    <t>1.1.3.</t>
  </si>
  <si>
    <t>Galvos dalyje 2 reguliuojamos atramos rankoms.</t>
  </si>
  <si>
    <t>1.1.4.</t>
  </si>
  <si>
    <t>Kūno dalyje 2 nuleidžiamos/pakeliamos atramos.</t>
  </si>
  <si>
    <t>1.1.5.</t>
  </si>
  <si>
    <t>Stalo galvos dalis, porankiai reguliuojasi neprilausomai vieni nuo kitų.</t>
  </si>
  <si>
    <t>1.1.6.</t>
  </si>
  <si>
    <t>Išpjova veidui, nosiai. Su išimama pagalvėle būtina.</t>
  </si>
  <si>
    <t>1.1.7.</t>
  </si>
  <si>
    <t>Stalo aukštis reguliuojmas elektriniu būdu, 46 cm  - 95 cm (±2 cm.)</t>
  </si>
  <si>
    <t>1.1.8.</t>
  </si>
  <si>
    <t>Galvos dalies pasvirimo reguliavimo ribos. Reguliuojama dujinės spyruoklės pagalba ne mažiaus -40° iki +50°</t>
  </si>
  <si>
    <t>1.1.9.</t>
  </si>
  <si>
    <t>Reguliuojmas rankų atramos aukštis.</t>
  </si>
  <si>
    <t>1.1.10.</t>
  </si>
  <si>
    <t>Laikiklis vienkartinei paklodei būtinas.</t>
  </si>
  <si>
    <t>1.1.11.</t>
  </si>
  <si>
    <t xml:space="preserve">Maksimalus naudotojo svoris ne mažiaus kaip 180 kg. </t>
  </si>
  <si>
    <t>1.1.12.</t>
  </si>
  <si>
    <t>Darbinis paviršius ne mažiau kaip 205 cm×62 cm (±2 cm.)</t>
  </si>
  <si>
    <t>1.1.13.</t>
  </si>
  <si>
    <t>Integruoti/pakeliami ratukai,skirti kušetės perstatymui.</t>
  </si>
  <si>
    <t>1.1.14.</t>
  </si>
  <si>
    <t>Darbinė dalis padengta eko oda arba lygiaverte medžiaga, atspari dezinfekcinėms medžiagoms, storis ne mažiau kaip 5 cm., galimybė pasirinkti spalvą.</t>
  </si>
  <si>
    <t>1.1.15.</t>
  </si>
  <si>
    <t>CE sertifikatas būtinas</t>
  </si>
  <si>
    <t>1.1.16.</t>
  </si>
  <si>
    <t>Garantija ne mažiau kaip 36 mėn.</t>
  </si>
  <si>
    <t>Suma be PVM</t>
  </si>
  <si>
    <t>Taikomas PVM dydis (%)</t>
  </si>
  <si>
    <t>PVM suma</t>
  </si>
  <si>
    <t>Suma su PVM</t>
  </si>
  <si>
    <t>2. DALIS</t>
  </si>
  <si>
    <t>MULTIFUNKCINĖ MASAŽO KĖDĖ</t>
  </si>
  <si>
    <t>2.</t>
  </si>
  <si>
    <t>Multifunkcinė masažo kėdė</t>
  </si>
  <si>
    <t>2.1.</t>
  </si>
  <si>
    <t>vnt.</t>
  </si>
  <si>
    <t>2.1.1.</t>
  </si>
  <si>
    <t>Masažo kėdė skirta pečių ir sprando, nugaros masažui atlikti.</t>
  </si>
  <si>
    <t>2.1.2.</t>
  </si>
  <si>
    <t>Rėmas pagamintas iš tvirto aliuminio arba lygiavertės medžiagos, dengta apoksidine danga, atsparia karščiui.</t>
  </si>
  <si>
    <t>2.1.3.</t>
  </si>
  <si>
    <t>Veido atrama ne mažiau kaip 6 pozicijų aukščio reguliavimas.</t>
  </si>
  <si>
    <t>2.1.4.</t>
  </si>
  <si>
    <t>Būtinas reguliuojamos galvos atramos ir porankio pasirinkimo kampas, reguliuojamos kėdės pasirinkimo kampas.</t>
  </si>
  <si>
    <t>2.1.5.</t>
  </si>
  <si>
    <t>Išpjova nosiai - būtina.</t>
  </si>
  <si>
    <t>2.1.6.</t>
  </si>
  <si>
    <t>Reguliuojmas masažo kėdės aukštis nuo 48 cm - 62 cm ±2 cm.</t>
  </si>
  <si>
    <t>2.1.7.</t>
  </si>
  <si>
    <t>Minkštosios kėdės dalys, paviršius dengtas Eko oda arba lygiaverte medžiaga, storis ne mažiau 5 cm. Paviršius atsparus dezinfekcinėms medžiagoms.</t>
  </si>
  <si>
    <t>2.1.8.</t>
  </si>
  <si>
    <t>Galimybė pasirinkti spalvą</t>
  </si>
  <si>
    <t>2.1.9.</t>
  </si>
  <si>
    <t>Apkrova ne mažiau 135 kg. ±5 kg.</t>
  </si>
  <si>
    <t>2.1.10.</t>
  </si>
  <si>
    <t xml:space="preserve">Garantija ne mažiau kaip 24 mėn. </t>
  </si>
  <si>
    <t>2.1.11.</t>
  </si>
  <si>
    <t>3. DALIS</t>
  </si>
  <si>
    <t>MASAŽUOTOJO KĖDĖ</t>
  </si>
  <si>
    <t>3.</t>
  </si>
  <si>
    <t>Masažuotojo kėdė</t>
  </si>
  <si>
    <t>3.1.</t>
  </si>
  <si>
    <t>3.1.1.</t>
  </si>
  <si>
    <t>Masažuotojo kėdė su penkiais ratukais, sukama. Rėmas metalinis arba lygiavertės medžiagos, apatinė dalis poliruoto aliuminio arba lygiavertės medžiagos.</t>
  </si>
  <si>
    <t>3.1.2.</t>
  </si>
  <si>
    <t>Ratukai dvigubi, ne mažiau 5 cm. ( ±1 cm)</t>
  </si>
  <si>
    <t>3.1.3.</t>
  </si>
  <si>
    <t>Sėdimoji dalis apvali, dengta ugniai atspariu odos pakaitalu arba lygiavertės medžiagos, atspari dezinfekcinėms medžiagoms, sėdimosios dalies skersmuo 40 cm ±2 cm. Sėdimosios dalies storis ne mažiau 5 cm.</t>
  </si>
  <si>
    <t>3.1.4.</t>
  </si>
  <si>
    <t>Kėdės aukštis reguliuojmas dujine spyruokle.</t>
  </si>
  <si>
    <t>3.1.5.</t>
  </si>
  <si>
    <t>Aukščio reguliavimo ribos ne mažiau 45 cm -57 cm. (±2 cm)</t>
  </si>
  <si>
    <t>3.1.6.</t>
  </si>
  <si>
    <t>Kėdės svoris ne daugiau 5,5 kg. (±2 kg)</t>
  </si>
  <si>
    <t>3.1.7.</t>
  </si>
  <si>
    <t>Kėdės apkrova ne mažiau 115 kg. (±2 kg.)</t>
  </si>
  <si>
    <t>3.1.8.</t>
  </si>
  <si>
    <t>Galimybė pasirinkti spalvą.</t>
  </si>
  <si>
    <t>3.1.9.</t>
  </si>
  <si>
    <t>3.1.10.</t>
  </si>
  <si>
    <t>4. DALIS</t>
  </si>
  <si>
    <t>MASAŽINIS PUSVOLIS</t>
  </si>
  <si>
    <t>4.</t>
  </si>
  <si>
    <t>Masažinis pusvolis</t>
  </si>
  <si>
    <t>4.1.</t>
  </si>
  <si>
    <t>4.1.1.</t>
  </si>
  <si>
    <t>Forma-pusvolis</t>
  </si>
  <si>
    <t>4.1.2.</t>
  </si>
  <si>
    <t>Ilgis ne mažiau 50 cm ( ±1 cm)</t>
  </si>
  <si>
    <t>4.1.3.</t>
  </si>
  <si>
    <t>Diametras ne mažiau 15 cm ( ±1 cm)</t>
  </si>
  <si>
    <t>4.1.4.</t>
  </si>
  <si>
    <t>Paviršius eko oda arba lygiavertė medžiaga, atspari dezinfekcinėms medžiagoms</t>
  </si>
  <si>
    <t>4.1.5.</t>
  </si>
  <si>
    <t>4.1.6.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</si>
  <si>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</si>
  <si>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</si>
  <si>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</si>
  <si>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</si>
  <si>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</si>
  <si>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</si>
  <si>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</si>
  <si>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</si>
  <si>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</si>
  <si>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</si>
  <si>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</si>
  <si>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</si>
  <si>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</si>
  <si>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</si>
  <si>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</si>
  <si>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</si>
  <si>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</si>
  <si>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</si>
  <si>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</si>
  <si>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</si>
  <si>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2413-2 2025-02-26 14:35:07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</si>
</sst>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0" xfId="0" applyFont="1" applyFill="1" applyAlignment="1">
      <alignment horizontal="left" vertical="top"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2" fillId="4" borderId="23" xfId="0" applyFont="1" applyFill="1" applyBorder="1" applyAlignment="1">
      <alignment horizontal="center" vertical="top"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9"/>
  <sheetViews>
    <sheetView tabSelected="1" workbookViewId="0"/>
  </sheetViews>
  <sheetFormatPr defaultColWidth="10.875" defaultRowHeight="15" x14ac:dyDescent="0.25"/>
  <cols>
    <col min="1" max="1" width="9.125" style="1" customWidth="1"/>
    <col min="2" max="2" width="52" style="1" customWidth="1"/>
    <col min="3" max="3" width="20.625" style="1" customWidth="1"/>
    <col min="4" max="4" width="16.75" style="1" customWidth="1"/>
    <col min="5" max="5" width="22.25" style="1" customWidth="1"/>
    <col min="6" max="6" width="21.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3" t="s">
        <v>8</v>
      </c>
      <c r="B13" s="34"/>
      <c r="C13" s="25"/>
      <c r="D13" s="26"/>
      <c r="E13" s="26"/>
      <c r="F13" s="27"/>
    </row>
    <row r="14" spans="1:6" ht="15.95" customHeight="1" x14ac:dyDescent="0.25">
      <c r="A14" s="33" t="s">
        <v>9</v>
      </c>
      <c r="B14" s="34"/>
      <c r="C14" s="25"/>
      <c r="D14" s="26"/>
      <c r="E14" s="26"/>
      <c r="F14" s="27"/>
    </row>
    <row r="15" spans="1:6" ht="15.95" customHeight="1" x14ac:dyDescent="0.25">
      <c r="A15" s="28" t="s">
        <v>10</v>
      </c>
      <c r="B15" s="29"/>
      <c r="C15" s="25"/>
      <c r="D15" s="26"/>
      <c r="E15" s="26"/>
      <c r="F15" s="27"/>
    </row>
    <row r="16" spans="1:6" ht="63" customHeight="1" x14ac:dyDescent="0.25">
      <c r="A16" s="37" t="s">
        <v>11</v>
      </c>
      <c r="B16" s="34"/>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0" t="s">
        <v>16</v>
      </c>
      <c r="B21" s="31"/>
      <c r="C21" s="35"/>
      <c r="D21" s="36"/>
      <c r="E21" s="36"/>
      <c r="F21" s="3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24"/>
      <c r="C23" s="24"/>
      <c r="D23" s="24"/>
      <c r="E23" s="24"/>
      <c r="F23" s="24"/>
    </row>
    <row r="24" spans="1:7" x14ac:dyDescent="0.25">
      <c r="A24" s="24" t="s">
        <v>18</v>
      </c>
      <c r="B24" s="24"/>
      <c r="C24" s="24"/>
      <c r="D24" s="24"/>
      <c r="E24" s="24"/>
      <c r="F24" s="24"/>
    </row>
    <row r="25" spans="1:7" x14ac:dyDescent="0.25">
      <c r="A25" s="24" t="s">
        <v>19</v>
      </c>
      <c r="B25" s="24"/>
      <c r="C25" s="24"/>
      <c r="D25" s="24"/>
      <c r="E25" s="24"/>
      <c r="F25" s="24"/>
    </row>
    <row r="26" spans="1:7" x14ac:dyDescent="0.25">
      <c r="A26" s="24" t="s">
        <v>20</v>
      </c>
      <c r="B26" s="24"/>
      <c r="C26" s="24"/>
      <c r="D26" s="24"/>
      <c r="E26" s="24"/>
      <c r="F26" s="24"/>
    </row>
    <row r="27" spans="1:7" x14ac:dyDescent="0.25">
      <c r="A27" s="24" t="s">
        <v>21</v>
      </c>
      <c r="B27" s="24"/>
      <c r="C27" s="24"/>
      <c r="D27" s="24"/>
      <c r="E27" s="24"/>
      <c r="F27" s="24"/>
    </row>
    <row r="28" spans="1:7" ht="32.1" customHeight="1" x14ac:dyDescent="0.25">
      <c r="A28" s="32" t="s">
        <v>22</v>
      </c>
      <c r="B28" s="24"/>
      <c r="C28" s="24"/>
      <c r="D28" s="24"/>
      <c r="E28" s="24"/>
      <c r="F28" s="24"/>
    </row>
    <row r="29" spans="1:7" x14ac:dyDescent="0.25">
      <c r="A29" s="24" t="s">
        <v>23</v>
      </c>
      <c r="B29" s="24"/>
      <c r="C29" s="24"/>
      <c r="D29" s="24"/>
      <c r="E29" s="24"/>
      <c r="F29" s="24"/>
    </row>
    <row r="30" spans="1:7" ht="33.75" customHeight="1" x14ac:dyDescent="0.25">
      <c r="A30" s="69" t="s">
        <v>24</v>
      </c>
      <c r="B30" s="69"/>
      <c r="C30" s="69"/>
      <c r="D30" s="15"/>
    </row>
    <row r="31" spans="1:7" x14ac:dyDescent="0.25">
      <c r="A31" s="14" t="s">
        <v>25</v>
      </c>
    </row>
    <row r="32" spans="1:7" x14ac:dyDescent="0.25">
      <c r="A32" s="12" t="s">
        <v>26</v>
      </c>
      <c r="B32" s="12" t="s">
        <v>27</v>
      </c>
    </row>
    <row r="34" spans="1:9" x14ac:dyDescent="0.25">
      <c r="A34" s="12" t="s">
        <v>28</v>
      </c>
    </row>
    <row r="35" spans="1:9" ht="90" x14ac:dyDescent="0.25">
      <c r="A35" s="75" t="s">
        <v>29</v>
      </c>
      <c r="B35" s="75" t="s">
        <v>30</v>
      </c>
      <c r="C35" s="75" t="s">
        <v>31</v>
      </c>
      <c r="D35" s="75" t="s">
        <v>32</v>
      </c>
      <c r="E35" s="75" t="s">
        <v>33</v>
      </c>
      <c r="F35" s="75" t="s">
        <v>34</v>
      </c>
      <c r="G35" s="75" t="s">
        <v>35</v>
      </c>
      <c r="H35" s="75" t="s">
        <v>36</v>
      </c>
      <c r="I35" s="73" t="s">
        <v>37</v>
      </c>
    </row>
    <row r="36" spans="1:9" x14ac:dyDescent="0.25">
      <c r="A36" s="23" t="s">
        <v>38</v>
      </c>
      <c r="B36" s="23" t="s">
        <v>39</v>
      </c>
      <c r="C36" s="70"/>
      <c r="D36" s="70"/>
      <c r="E36" s="70"/>
      <c r="F36" s="70"/>
      <c r="G36" s="70"/>
      <c r="H36" s="70"/>
      <c r="I36" s="70"/>
    </row>
    <row r="37" spans="1:9" x14ac:dyDescent="0.25">
      <c r="A37" s="70" t="s">
        <v>40</v>
      </c>
      <c r="B37" s="70" t="s">
        <v>41</v>
      </c>
      <c r="C37" s="74">
        <v>2</v>
      </c>
      <c r="D37" s="74" t="s">
        <v>42</v>
      </c>
      <c r="E37" s="71"/>
      <c r="F37" s="70" t="str">
        <f>IF(ISBLANK(E37),"", PRODUCT(C37,E37))</f>
        <v/>
      </c>
      <c r="G37" s="72"/>
      <c r="H37" s="70"/>
      <c r="I37" s="70"/>
    </row>
    <row r="38" spans="1:9" ht="30" x14ac:dyDescent="0.25">
      <c r="A38" s="70" t="s">
        <v>43</v>
      </c>
      <c r="B38" s="70" t="s">
        <v>44</v>
      </c>
      <c r="C38" s="70"/>
      <c r="D38" s="70"/>
      <c r="E38" s="70"/>
      <c r="F38" s="70"/>
      <c r="G38" s="70"/>
      <c r="H38" s="72"/>
      <c r="I38" s="72"/>
    </row>
    <row r="39" spans="1:9" ht="30" x14ac:dyDescent="0.25">
      <c r="A39" s="70" t="s">
        <v>45</v>
      </c>
      <c r="B39" s="70" t="s">
        <v>46</v>
      </c>
      <c r="C39" s="70"/>
      <c r="D39" s="70"/>
      <c r="E39" s="70"/>
      <c r="F39" s="70"/>
      <c r="G39" s="70"/>
      <c r="H39" s="72"/>
      <c r="I39" s="72"/>
    </row>
    <row r="40" spans="1:9" x14ac:dyDescent="0.25">
      <c r="A40" s="70" t="s">
        <v>47</v>
      </c>
      <c r="B40" s="70" t="s">
        <v>48</v>
      </c>
      <c r="C40" s="70"/>
      <c r="D40" s="70"/>
      <c r="E40" s="70"/>
      <c r="F40" s="70"/>
      <c r="G40" s="70"/>
      <c r="H40" s="72"/>
      <c r="I40" s="72"/>
    </row>
    <row r="41" spans="1:9" x14ac:dyDescent="0.25">
      <c r="A41" s="70" t="s">
        <v>49</v>
      </c>
      <c r="B41" s="70" t="s">
        <v>50</v>
      </c>
      <c r="C41" s="70"/>
      <c r="D41" s="70"/>
      <c r="E41" s="70"/>
      <c r="F41" s="70"/>
      <c r="G41" s="70"/>
      <c r="H41" s="72"/>
      <c r="I41" s="72"/>
    </row>
    <row r="42" spans="1:9" ht="30" x14ac:dyDescent="0.25">
      <c r="A42" s="70" t="s">
        <v>51</v>
      </c>
      <c r="B42" s="70" t="s">
        <v>52</v>
      </c>
      <c r="C42" s="70"/>
      <c r="D42" s="70"/>
      <c r="E42" s="70"/>
      <c r="F42" s="70"/>
      <c r="G42" s="70"/>
      <c r="H42" s="72"/>
      <c r="I42" s="72"/>
    </row>
    <row r="43" spans="1:9" x14ac:dyDescent="0.25">
      <c r="A43" s="70" t="s">
        <v>53</v>
      </c>
      <c r="B43" s="70" t="s">
        <v>54</v>
      </c>
      <c r="C43" s="70"/>
      <c r="D43" s="70"/>
      <c r="E43" s="70"/>
      <c r="F43" s="70"/>
      <c r="G43" s="70"/>
      <c r="H43" s="72"/>
      <c r="I43" s="72"/>
    </row>
    <row r="44" spans="1:9" ht="30" x14ac:dyDescent="0.25">
      <c r="A44" s="70" t="s">
        <v>55</v>
      </c>
      <c r="B44" s="70" t="s">
        <v>56</v>
      </c>
      <c r="C44" s="70"/>
      <c r="D44" s="70"/>
      <c r="E44" s="70"/>
      <c r="F44" s="70"/>
      <c r="G44" s="70"/>
      <c r="H44" s="72"/>
      <c r="I44" s="72"/>
    </row>
    <row r="45" spans="1:9" ht="30" x14ac:dyDescent="0.25">
      <c r="A45" s="70" t="s">
        <v>57</v>
      </c>
      <c r="B45" s="70" t="s">
        <v>58</v>
      </c>
      <c r="C45" s="70"/>
      <c r="D45" s="70"/>
      <c r="E45" s="70"/>
      <c r="F45" s="70"/>
      <c r="G45" s="70"/>
      <c r="H45" s="72"/>
      <c r="I45" s="72"/>
    </row>
    <row r="46" spans="1:9" x14ac:dyDescent="0.25">
      <c r="A46" s="70" t="s">
        <v>59</v>
      </c>
      <c r="B46" s="70" t="s">
        <v>60</v>
      </c>
      <c r="C46" s="70"/>
      <c r="D46" s="70"/>
      <c r="E46" s="70"/>
      <c r="F46" s="70"/>
      <c r="G46" s="70"/>
      <c r="H46" s="72"/>
      <c r="I46" s="72"/>
    </row>
    <row r="47" spans="1:9" x14ac:dyDescent="0.25">
      <c r="A47" s="70" t="s">
        <v>61</v>
      </c>
      <c r="B47" s="70" t="s">
        <v>62</v>
      </c>
      <c r="C47" s="70"/>
      <c r="D47" s="70"/>
      <c r="E47" s="70"/>
      <c r="F47" s="70"/>
      <c r="G47" s="70"/>
      <c r="H47" s="72"/>
      <c r="I47" s="72"/>
    </row>
    <row r="48" spans="1:9" x14ac:dyDescent="0.25">
      <c r="A48" s="70" t="s">
        <v>63</v>
      </c>
      <c r="B48" s="70" t="s">
        <v>64</v>
      </c>
      <c r="C48" s="70"/>
      <c r="D48" s="70"/>
      <c r="E48" s="70"/>
      <c r="F48" s="70"/>
      <c r="G48" s="70"/>
      <c r="H48" s="72"/>
      <c r="I48" s="72"/>
    </row>
    <row r="49" spans="1:9" x14ac:dyDescent="0.25">
      <c r="A49" s="70" t="s">
        <v>65</v>
      </c>
      <c r="B49" s="70" t="s">
        <v>66</v>
      </c>
      <c r="C49" s="70"/>
      <c r="D49" s="70"/>
      <c r="E49" s="70"/>
      <c r="F49" s="70"/>
      <c r="G49" s="70"/>
      <c r="H49" s="72"/>
      <c r="I49" s="72"/>
    </row>
    <row r="50" spans="1:9" x14ac:dyDescent="0.25">
      <c r="A50" s="70" t="s">
        <v>67</v>
      </c>
      <c r="B50" s="70" t="s">
        <v>68</v>
      </c>
      <c r="C50" s="70"/>
      <c r="D50" s="70"/>
      <c r="E50" s="70"/>
      <c r="F50" s="70"/>
      <c r="G50" s="70"/>
      <c r="H50" s="72"/>
      <c r="I50" s="72"/>
    </row>
    <row r="51" spans="1:9" ht="45" x14ac:dyDescent="0.25">
      <c r="A51" s="70" t="s">
        <v>69</v>
      </c>
      <c r="B51" s="70" t="s">
        <v>70</v>
      </c>
      <c r="C51" s="70"/>
      <c r="D51" s="70"/>
      <c r="E51" s="70"/>
      <c r="F51" s="70"/>
      <c r="G51" s="70"/>
      <c r="H51" s="72"/>
      <c r="I51" s="72"/>
    </row>
    <row r="52" spans="1:9" x14ac:dyDescent="0.25">
      <c r="A52" s="70" t="s">
        <v>71</v>
      </c>
      <c r="B52" s="70" t="s">
        <v>72</v>
      </c>
      <c r="C52" s="70"/>
      <c r="D52" s="70"/>
      <c r="E52" s="70"/>
      <c r="F52" s="70"/>
      <c r="G52" s="70"/>
      <c r="H52" s="72"/>
      <c r="I52" s="72"/>
    </row>
    <row r="53" spans="1:9" x14ac:dyDescent="0.25">
      <c r="A53" s="70" t="s">
        <v>73</v>
      </c>
      <c r="B53" s="70" t="s">
        <v>74</v>
      </c>
      <c r="C53" s="70"/>
      <c r="D53" s="70"/>
      <c r="E53" s="70"/>
      <c r="F53" s="70"/>
      <c r="G53" s="70"/>
      <c r="H53" s="72"/>
      <c r="I53" s="72"/>
    </row>
    <row r="54" spans="1:9" x14ac:dyDescent="0.25">
      <c r="E54" s="16" t="s">
        <v>75</v>
      </c>
      <c r="F54" s="16" t="str">
        <f>IF((COUNT(C37:C53)&lt;&gt;COUNT(F37:F53)),"", ROUND(SUM(F37:F53),2))</f>
        <v/>
      </c>
      <c r="G54" s="14" t="str">
        <f>IF((COUNT(C37:C53)&lt;&gt;COUNT(F37:F53)),"Neužpildytos visų objektų kainos", "")</f>
        <v>Neužpildytos visų objektų kainos</v>
      </c>
    </row>
    <row r="55" spans="1:9" x14ac:dyDescent="0.25">
      <c r="C55" s="16" t="s">
        <v>76</v>
      </c>
      <c r="D55" s="17"/>
      <c r="E55" s="16" t="s">
        <v>77</v>
      </c>
      <c r="F55" s="16" t="str">
        <f>IF(OR(F54="",D55=""),"", ROUND(PRODUCT(D55,F54)/100,2))</f>
        <v/>
      </c>
      <c r="G55" s="14" t="str">
        <f>IF(D55="", "Nurodykite taikomą PVM dydį", "")</f>
        <v>Nurodykite taikomą PVM dydį</v>
      </c>
    </row>
    <row r="56" spans="1:9" x14ac:dyDescent="0.25">
      <c r="E56" s="16" t="s">
        <v>78</v>
      </c>
      <c r="F56" s="16">
        <f>IF(ISBLANK(F55), "", ROUND(SUM(F54:F55),2))</f>
        <v>0</v>
      </c>
    </row>
    <row r="60" spans="1:9" x14ac:dyDescent="0.25">
      <c r="A60" s="12" t="s">
        <v>79</v>
      </c>
      <c r="B60" s="12" t="s">
        <v>80</v>
      </c>
    </row>
    <row r="62" spans="1:9" x14ac:dyDescent="0.25">
      <c r="A62" s="12" t="s">
        <v>28</v>
      </c>
    </row>
    <row r="63" spans="1:9" ht="90" x14ac:dyDescent="0.25">
      <c r="A63" s="75" t="s">
        <v>29</v>
      </c>
      <c r="B63" s="75" t="s">
        <v>30</v>
      </c>
      <c r="C63" s="75" t="s">
        <v>31</v>
      </c>
      <c r="D63" s="75" t="s">
        <v>32</v>
      </c>
      <c r="E63" s="75" t="s">
        <v>33</v>
      </c>
      <c r="F63" s="75" t="s">
        <v>34</v>
      </c>
      <c r="G63" s="75" t="s">
        <v>35</v>
      </c>
      <c r="H63" s="75" t="s">
        <v>36</v>
      </c>
      <c r="I63" s="75" t="s">
        <v>37</v>
      </c>
    </row>
    <row r="64" spans="1:9" x14ac:dyDescent="0.25">
      <c r="A64" s="23" t="s">
        <v>81</v>
      </c>
      <c r="B64" s="23" t="s">
        <v>82</v>
      </c>
      <c r="C64" s="70"/>
      <c r="D64" s="70"/>
      <c r="E64" s="70"/>
      <c r="F64" s="70"/>
      <c r="G64" s="70"/>
      <c r="H64" s="70"/>
      <c r="I64" s="70"/>
    </row>
    <row r="65" spans="1:9" x14ac:dyDescent="0.25">
      <c r="A65" s="70" t="s">
        <v>83</v>
      </c>
      <c r="B65" s="70" t="s">
        <v>82</v>
      </c>
      <c r="C65" s="74">
        <v>1</v>
      </c>
      <c r="D65" s="74" t="s">
        <v>84</v>
      </c>
      <c r="E65" s="71"/>
      <c r="F65" s="70" t="str">
        <f>IF(ISBLANK(E65),"", PRODUCT(C65,E65))</f>
        <v/>
      </c>
      <c r="G65" s="72"/>
      <c r="H65" s="70"/>
      <c r="I65" s="70"/>
    </row>
    <row r="66" spans="1:9" x14ac:dyDescent="0.25">
      <c r="A66" s="70" t="s">
        <v>85</v>
      </c>
      <c r="B66" s="70" t="s">
        <v>86</v>
      </c>
      <c r="C66" s="70"/>
      <c r="D66" s="70"/>
      <c r="E66" s="70"/>
      <c r="F66" s="70"/>
      <c r="G66" s="70"/>
      <c r="H66" s="72"/>
      <c r="I66" s="72"/>
    </row>
    <row r="67" spans="1:9" ht="30" x14ac:dyDescent="0.25">
      <c r="A67" s="70" t="s">
        <v>87</v>
      </c>
      <c r="B67" s="70" t="s">
        <v>88</v>
      </c>
      <c r="C67" s="70"/>
      <c r="D67" s="70"/>
      <c r="E67" s="70"/>
      <c r="F67" s="70"/>
      <c r="G67" s="70"/>
      <c r="H67" s="72"/>
      <c r="I67" s="72"/>
    </row>
    <row r="68" spans="1:9" x14ac:dyDescent="0.25">
      <c r="A68" s="70" t="s">
        <v>89</v>
      </c>
      <c r="B68" s="70" t="s">
        <v>90</v>
      </c>
      <c r="C68" s="70"/>
      <c r="D68" s="70"/>
      <c r="E68" s="70"/>
      <c r="F68" s="70"/>
      <c r="G68" s="70"/>
      <c r="H68" s="72"/>
      <c r="I68" s="72"/>
    </row>
    <row r="69" spans="1:9" ht="30" x14ac:dyDescent="0.25">
      <c r="A69" s="70" t="s">
        <v>91</v>
      </c>
      <c r="B69" s="70" t="s">
        <v>92</v>
      </c>
      <c r="C69" s="70"/>
      <c r="D69" s="70"/>
      <c r="E69" s="70"/>
      <c r="F69" s="70"/>
      <c r="G69" s="70"/>
      <c r="H69" s="72"/>
      <c r="I69" s="72"/>
    </row>
    <row r="70" spans="1:9" x14ac:dyDescent="0.25">
      <c r="A70" s="70" t="s">
        <v>93</v>
      </c>
      <c r="B70" s="70" t="s">
        <v>94</v>
      </c>
      <c r="C70" s="70"/>
      <c r="D70" s="70"/>
      <c r="E70" s="70"/>
      <c r="F70" s="70"/>
      <c r="G70" s="70"/>
      <c r="H70" s="72"/>
      <c r="I70" s="72"/>
    </row>
    <row r="71" spans="1:9" x14ac:dyDescent="0.25">
      <c r="A71" s="70" t="s">
        <v>95</v>
      </c>
      <c r="B71" s="70" t="s">
        <v>96</v>
      </c>
      <c r="C71" s="70"/>
      <c r="D71" s="70"/>
      <c r="E71" s="70"/>
      <c r="F71" s="70"/>
      <c r="G71" s="70"/>
      <c r="H71" s="72"/>
      <c r="I71" s="72"/>
    </row>
    <row r="72" spans="1:9" ht="45" x14ac:dyDescent="0.25">
      <c r="A72" s="70" t="s">
        <v>97</v>
      </c>
      <c r="B72" s="70" t="s">
        <v>98</v>
      </c>
      <c r="C72" s="70"/>
      <c r="D72" s="70"/>
      <c r="E72" s="70"/>
      <c r="F72" s="70"/>
      <c r="G72" s="70"/>
      <c r="H72" s="72"/>
      <c r="I72" s="72"/>
    </row>
    <row r="73" spans="1:9" x14ac:dyDescent="0.25">
      <c r="A73" s="70" t="s">
        <v>99</v>
      </c>
      <c r="B73" s="70" t="s">
        <v>100</v>
      </c>
      <c r="C73" s="70"/>
      <c r="D73" s="70"/>
      <c r="E73" s="70"/>
      <c r="F73" s="70"/>
      <c r="G73" s="70"/>
      <c r="H73" s="72"/>
      <c r="I73" s="72"/>
    </row>
    <row r="74" spans="1:9" x14ac:dyDescent="0.25">
      <c r="A74" s="70" t="s">
        <v>101</v>
      </c>
      <c r="B74" s="70" t="s">
        <v>102</v>
      </c>
      <c r="C74" s="70"/>
      <c r="D74" s="70"/>
      <c r="E74" s="70"/>
      <c r="F74" s="70"/>
      <c r="G74" s="70"/>
      <c r="H74" s="72"/>
      <c r="I74" s="72"/>
    </row>
    <row r="75" spans="1:9" x14ac:dyDescent="0.25">
      <c r="A75" s="70" t="s">
        <v>103</v>
      </c>
      <c r="B75" s="70" t="s">
        <v>104</v>
      </c>
      <c r="C75" s="70"/>
      <c r="D75" s="70"/>
      <c r="E75" s="70"/>
      <c r="F75" s="70"/>
      <c r="G75" s="70"/>
      <c r="H75" s="72"/>
      <c r="I75" s="72"/>
    </row>
    <row r="76" spans="1:9" x14ac:dyDescent="0.25">
      <c r="A76" s="70" t="s">
        <v>105</v>
      </c>
      <c r="B76" s="70" t="s">
        <v>72</v>
      </c>
      <c r="C76" s="70"/>
      <c r="D76" s="70"/>
      <c r="E76" s="70"/>
      <c r="F76" s="70"/>
      <c r="G76" s="70"/>
      <c r="H76" s="72"/>
      <c r="I76" s="72"/>
    </row>
    <row r="77" spans="1:9" x14ac:dyDescent="0.25">
      <c r="E77" s="16" t="s">
        <v>75</v>
      </c>
      <c r="F77" s="16" t="str">
        <f>IF((COUNT(C65:C76)&lt;&gt;COUNT(F65:F76)),"", ROUND(SUM(F65:F76),2))</f>
        <v/>
      </c>
      <c r="G77" s="14" t="str">
        <f>IF((COUNT(C65:C76)&lt;&gt;COUNT(F65:F76)),"Neužpildytos visų objektų kainos", "")</f>
        <v>Neužpildytos visų objektų kainos</v>
      </c>
    </row>
    <row r="78" spans="1:9" x14ac:dyDescent="0.25">
      <c r="C78" s="16" t="s">
        <v>76</v>
      </c>
      <c r="D78" s="17"/>
      <c r="E78" s="16" t="s">
        <v>77</v>
      </c>
      <c r="F78" s="16" t="str">
        <f>IF(OR(F77="",D78=""),"", ROUND(PRODUCT(D78,F77)/100,2))</f>
        <v/>
      </c>
      <c r="G78" s="14" t="str">
        <f>IF(D78="", "Nurodykite taikomą PVM dydį", "")</f>
        <v>Nurodykite taikomą PVM dydį</v>
      </c>
    </row>
    <row r="79" spans="1:9" x14ac:dyDescent="0.25">
      <c r="E79" s="16" t="s">
        <v>78</v>
      </c>
      <c r="F79" s="16">
        <f>IF(ISBLANK(F78), "", ROUND(SUM(F77:F78),2))</f>
        <v>0</v>
      </c>
    </row>
    <row r="83" spans="1:9" x14ac:dyDescent="0.25">
      <c r="A83" s="12" t="s">
        <v>106</v>
      </c>
      <c r="B83" s="12" t="s">
        <v>107</v>
      </c>
    </row>
    <row r="85" spans="1:9" x14ac:dyDescent="0.25">
      <c r="A85" s="12" t="s">
        <v>28</v>
      </c>
    </row>
    <row r="86" spans="1:9" ht="90" x14ac:dyDescent="0.25">
      <c r="A86" s="75" t="s">
        <v>29</v>
      </c>
      <c r="B86" s="75" t="s">
        <v>30</v>
      </c>
      <c r="C86" s="75" t="s">
        <v>31</v>
      </c>
      <c r="D86" s="75" t="s">
        <v>32</v>
      </c>
      <c r="E86" s="75" t="s">
        <v>33</v>
      </c>
      <c r="F86" s="75" t="s">
        <v>34</v>
      </c>
      <c r="G86" s="75" t="s">
        <v>35</v>
      </c>
      <c r="H86" s="75" t="s">
        <v>36</v>
      </c>
      <c r="I86" s="75" t="s">
        <v>37</v>
      </c>
    </row>
    <row r="87" spans="1:9" x14ac:dyDescent="0.25">
      <c r="A87" s="23" t="s">
        <v>108</v>
      </c>
      <c r="B87" s="23" t="s">
        <v>109</v>
      </c>
      <c r="C87" s="70"/>
      <c r="D87" s="70"/>
      <c r="E87" s="70"/>
      <c r="F87" s="70"/>
      <c r="G87" s="70"/>
      <c r="H87" s="70"/>
      <c r="I87" s="70"/>
    </row>
    <row r="88" spans="1:9" x14ac:dyDescent="0.25">
      <c r="A88" s="70" t="s">
        <v>110</v>
      </c>
      <c r="B88" s="70" t="s">
        <v>109</v>
      </c>
      <c r="C88" s="74">
        <v>1</v>
      </c>
      <c r="D88" s="74" t="s">
        <v>84</v>
      </c>
      <c r="E88" s="71"/>
      <c r="F88" s="70" t="str">
        <f>IF(ISBLANK(E88),"", PRODUCT(C88,E88))</f>
        <v/>
      </c>
      <c r="G88" s="72"/>
      <c r="H88" s="70"/>
      <c r="I88" s="70"/>
    </row>
    <row r="89" spans="1:9" ht="45" x14ac:dyDescent="0.25">
      <c r="A89" s="70" t="s">
        <v>111</v>
      </c>
      <c r="B89" s="70" t="s">
        <v>112</v>
      </c>
      <c r="C89" s="70"/>
      <c r="D89" s="70"/>
      <c r="E89" s="70"/>
      <c r="F89" s="70"/>
      <c r="G89" s="70"/>
      <c r="H89" s="72"/>
      <c r="I89" s="72"/>
    </row>
    <row r="90" spans="1:9" x14ac:dyDescent="0.25">
      <c r="A90" s="70" t="s">
        <v>113</v>
      </c>
      <c r="B90" s="70" t="s">
        <v>114</v>
      </c>
      <c r="C90" s="70"/>
      <c r="D90" s="70"/>
      <c r="E90" s="70"/>
      <c r="F90" s="70"/>
      <c r="G90" s="70"/>
      <c r="H90" s="72"/>
      <c r="I90" s="72"/>
    </row>
    <row r="91" spans="1:9" ht="60" x14ac:dyDescent="0.25">
      <c r="A91" s="70" t="s">
        <v>115</v>
      </c>
      <c r="B91" s="70" t="s">
        <v>116</v>
      </c>
      <c r="C91" s="70"/>
      <c r="D91" s="70"/>
      <c r="E91" s="70"/>
      <c r="F91" s="70"/>
      <c r="G91" s="70"/>
      <c r="H91" s="72"/>
      <c r="I91" s="72"/>
    </row>
    <row r="92" spans="1:9" x14ac:dyDescent="0.25">
      <c r="A92" s="70" t="s">
        <v>117</v>
      </c>
      <c r="B92" s="70" t="s">
        <v>118</v>
      </c>
      <c r="C92" s="70"/>
      <c r="D92" s="70"/>
      <c r="E92" s="70"/>
      <c r="F92" s="70"/>
      <c r="G92" s="70"/>
      <c r="H92" s="72"/>
      <c r="I92" s="72"/>
    </row>
    <row r="93" spans="1:9" x14ac:dyDescent="0.25">
      <c r="A93" s="70" t="s">
        <v>119</v>
      </c>
      <c r="B93" s="70" t="s">
        <v>120</v>
      </c>
      <c r="C93" s="70"/>
      <c r="D93" s="70"/>
      <c r="E93" s="70"/>
      <c r="F93" s="70"/>
      <c r="G93" s="70"/>
      <c r="H93" s="72"/>
      <c r="I93" s="72"/>
    </row>
    <row r="94" spans="1:9" x14ac:dyDescent="0.25">
      <c r="A94" s="70" t="s">
        <v>121</v>
      </c>
      <c r="B94" s="70" t="s">
        <v>122</v>
      </c>
      <c r="C94" s="70"/>
      <c r="D94" s="70"/>
      <c r="E94" s="70"/>
      <c r="F94" s="70"/>
      <c r="G94" s="70"/>
      <c r="H94" s="72"/>
      <c r="I94" s="72"/>
    </row>
    <row r="95" spans="1:9" x14ac:dyDescent="0.25">
      <c r="A95" s="70" t="s">
        <v>123</v>
      </c>
      <c r="B95" s="70" t="s">
        <v>124</v>
      </c>
      <c r="C95" s="70"/>
      <c r="D95" s="70"/>
      <c r="E95" s="70"/>
      <c r="F95" s="70"/>
      <c r="G95" s="70"/>
      <c r="H95" s="72"/>
      <c r="I95" s="72"/>
    </row>
    <row r="96" spans="1:9" x14ac:dyDescent="0.25">
      <c r="A96" s="70" t="s">
        <v>125</v>
      </c>
      <c r="B96" s="70" t="s">
        <v>126</v>
      </c>
      <c r="C96" s="70"/>
      <c r="D96" s="70"/>
      <c r="E96" s="70"/>
      <c r="F96" s="70"/>
      <c r="G96" s="70"/>
      <c r="H96" s="72"/>
      <c r="I96" s="72"/>
    </row>
    <row r="97" spans="1:9" x14ac:dyDescent="0.25">
      <c r="A97" s="70" t="s">
        <v>127</v>
      </c>
      <c r="B97" s="70" t="s">
        <v>72</v>
      </c>
      <c r="C97" s="70"/>
      <c r="D97" s="70"/>
      <c r="E97" s="70"/>
      <c r="F97" s="70"/>
      <c r="G97" s="70"/>
      <c r="H97" s="72"/>
      <c r="I97" s="72"/>
    </row>
    <row r="98" spans="1:9" x14ac:dyDescent="0.25">
      <c r="A98" s="70" t="s">
        <v>128</v>
      </c>
      <c r="B98" s="70" t="s">
        <v>104</v>
      </c>
      <c r="C98" s="70"/>
      <c r="D98" s="70"/>
      <c r="E98" s="70"/>
      <c r="F98" s="70"/>
      <c r="G98" s="70"/>
      <c r="H98" s="72"/>
      <c r="I98" s="72"/>
    </row>
    <row r="99" spans="1:9" x14ac:dyDescent="0.25">
      <c r="E99" s="16" t="s">
        <v>75</v>
      </c>
      <c r="F99" s="16" t="str">
        <f>IF((COUNT(C88:C98)&lt;&gt;COUNT(F88:F98)),"", ROUND(SUM(F88:F98),2))</f>
        <v/>
      </c>
      <c r="G99" s="14" t="str">
        <f>IF((COUNT(C88:C98)&lt;&gt;COUNT(F88:F98)),"Neužpildytos visų objektų kainos", "")</f>
        <v>Neužpildytos visų objektų kainos</v>
      </c>
    </row>
    <row r="100" spans="1:9" x14ac:dyDescent="0.25">
      <c r="C100" s="16" t="s">
        <v>76</v>
      </c>
      <c r="D100" s="17"/>
      <c r="E100" s="16" t="s">
        <v>77</v>
      </c>
      <c r="F100" s="16" t="str">
        <f>IF(OR(F99="",D100=""),"", ROUND(PRODUCT(D100,F99)/100,2))</f>
        <v/>
      </c>
      <c r="G100" s="14" t="str">
        <f>IF(D100="", "Nurodykite taikomą PVM dydį", "")</f>
        <v>Nurodykite taikomą PVM dydį</v>
      </c>
    </row>
    <row r="101" spans="1:9" x14ac:dyDescent="0.25">
      <c r="E101" s="16" t="s">
        <v>78</v>
      </c>
      <c r="F101" s="16">
        <f>IF(ISBLANK(F100), "", ROUND(SUM(F99:F100),2))</f>
        <v>0</v>
      </c>
    </row>
    <row r="105" spans="1:9" x14ac:dyDescent="0.25">
      <c r="A105" s="12" t="s">
        <v>129</v>
      </c>
      <c r="B105" s="12" t="s">
        <v>130</v>
      </c>
    </row>
    <row r="107" spans="1:9" x14ac:dyDescent="0.25">
      <c r="A107" s="12" t="s">
        <v>28</v>
      </c>
    </row>
    <row r="108" spans="1:9" ht="90" x14ac:dyDescent="0.25">
      <c r="A108" s="75" t="s">
        <v>29</v>
      </c>
      <c r="B108" s="75" t="s">
        <v>30</v>
      </c>
      <c r="C108" s="75" t="s">
        <v>31</v>
      </c>
      <c r="D108" s="75" t="s">
        <v>32</v>
      </c>
      <c r="E108" s="75" t="s">
        <v>33</v>
      </c>
      <c r="F108" s="75" t="s">
        <v>34</v>
      </c>
      <c r="G108" s="75" t="s">
        <v>35</v>
      </c>
      <c r="H108" s="75" t="s">
        <v>36</v>
      </c>
      <c r="I108" s="75" t="s">
        <v>37</v>
      </c>
    </row>
    <row r="109" spans="1:9" x14ac:dyDescent="0.25">
      <c r="A109" s="76" t="s">
        <v>131</v>
      </c>
      <c r="B109" s="76" t="s">
        <v>132</v>
      </c>
      <c r="C109" s="77"/>
      <c r="D109" s="77"/>
      <c r="E109" s="77"/>
      <c r="F109" s="77"/>
      <c r="G109" s="77"/>
      <c r="H109" s="77"/>
      <c r="I109" s="77"/>
    </row>
    <row r="110" spans="1:9" x14ac:dyDescent="0.25">
      <c r="A110" s="77" t="s">
        <v>133</v>
      </c>
      <c r="B110" s="77" t="s">
        <v>132</v>
      </c>
      <c r="C110" s="80">
        <v>2</v>
      </c>
      <c r="D110" s="80" t="s">
        <v>84</v>
      </c>
      <c r="E110" s="78"/>
      <c r="F110" s="77" t="str">
        <f>IF(ISBLANK(E110),"", PRODUCT(C110,E110))</f>
        <v/>
      </c>
      <c r="G110" s="79"/>
      <c r="H110" s="77"/>
      <c r="I110" s="77"/>
    </row>
    <row r="111" spans="1:9" x14ac:dyDescent="0.25">
      <c r="A111" s="77" t="s">
        <v>134</v>
      </c>
      <c r="B111" s="77" t="s">
        <v>135</v>
      </c>
      <c r="C111" s="77"/>
      <c r="D111" s="77"/>
      <c r="E111" s="77"/>
      <c r="F111" s="77"/>
      <c r="G111" s="77"/>
      <c r="H111" s="79"/>
      <c r="I111" s="79"/>
    </row>
    <row r="112" spans="1:9" x14ac:dyDescent="0.25">
      <c r="A112" s="77" t="s">
        <v>136</v>
      </c>
      <c r="B112" s="77" t="s">
        <v>137</v>
      </c>
      <c r="C112" s="77"/>
      <c r="D112" s="77"/>
      <c r="E112" s="77"/>
      <c r="F112" s="77"/>
      <c r="G112" s="77"/>
      <c r="H112" s="79"/>
      <c r="I112" s="79"/>
    </row>
    <row r="113" spans="1:9" x14ac:dyDescent="0.25">
      <c r="A113" s="77" t="s">
        <v>138</v>
      </c>
      <c r="B113" s="77" t="s">
        <v>139</v>
      </c>
      <c r="C113" s="77"/>
      <c r="D113" s="77"/>
      <c r="E113" s="77"/>
      <c r="F113" s="77"/>
      <c r="G113" s="77"/>
      <c r="H113" s="79"/>
      <c r="I113" s="79"/>
    </row>
    <row r="114" spans="1:9" ht="30" x14ac:dyDescent="0.25">
      <c r="A114" s="77" t="s">
        <v>140</v>
      </c>
      <c r="B114" s="77" t="s">
        <v>141</v>
      </c>
      <c r="C114" s="77"/>
      <c r="D114" s="77"/>
      <c r="E114" s="77"/>
      <c r="F114" s="77"/>
      <c r="G114" s="77"/>
      <c r="H114" s="79"/>
      <c r="I114" s="79"/>
    </row>
    <row r="115" spans="1:9" x14ac:dyDescent="0.25">
      <c r="A115" s="77" t="s">
        <v>142</v>
      </c>
      <c r="B115" s="77" t="s">
        <v>126</v>
      </c>
      <c r="C115" s="77"/>
      <c r="D115" s="77"/>
      <c r="E115" s="77"/>
      <c r="F115" s="77"/>
      <c r="G115" s="77"/>
      <c r="H115" s="79"/>
      <c r="I115" s="79"/>
    </row>
    <row r="116" spans="1:9" x14ac:dyDescent="0.25">
      <c r="A116" s="77" t="s">
        <v>143</v>
      </c>
      <c r="B116" s="77" t="s">
        <v>104</v>
      </c>
      <c r="C116" s="77"/>
      <c r="D116" s="77"/>
      <c r="E116" s="77"/>
      <c r="F116" s="77"/>
      <c r="G116" s="77"/>
      <c r="H116" s="79"/>
      <c r="I116" s="79"/>
    </row>
    <row r="117" spans="1:9" x14ac:dyDescent="0.25">
      <c r="E117" s="16" t="s">
        <v>75</v>
      </c>
      <c r="F117" s="16" t="str">
        <f>IF((COUNT(C110:C116)&lt;&gt;COUNT(F110:F116)),"", ROUND(SUM(F110:F116),2))</f>
        <v/>
      </c>
      <c r="G117" s="14" t="str">
        <f>IF((COUNT(C110:C116)&lt;&gt;COUNT(F110:F116)),"Neužpildytos visų objektų kainos", "")</f>
        <v>Neužpildytos visų objektų kainos</v>
      </c>
    </row>
    <row r="118" spans="1:9" x14ac:dyDescent="0.25">
      <c r="C118" s="16" t="s">
        <v>76</v>
      </c>
      <c r="D118" s="17"/>
      <c r="E118" s="16" t="s">
        <v>77</v>
      </c>
      <c r="F118" s="16" t="str">
        <f>IF(OR(F117="",D118=""),"", ROUND(PRODUCT(D118,F117)/100,2))</f>
        <v/>
      </c>
      <c r="G118" s="14" t="str">
        <f>IF(D118="", "Nurodykite taikomą PVM dydį", "")</f>
        <v>Nurodykite taikomą PVM dydį</v>
      </c>
    </row>
    <row r="119" spans="1:9" x14ac:dyDescent="0.25">
      <c r="E119" s="16" t="s">
        <v>78</v>
      </c>
      <c r="F119" s="16">
        <f>IF(ISBLANK(F118), "", ROUND(SUM(F117:F118),2))</f>
        <v>0</v>
      </c>
    </row>
  </sheetData>
  <sheetProtection algorithmName="SHA-512" hashValue="8jGyEUJsaWVyJDgwDbvRmtV0jRzC14Dg92u+xva6cmSrP9dgepIlnVrnw/9KGw+RDJtuNk+apzXWjlED99kAHA==" saltValue="5MC/dVgfsMiurZB445s7Bg==" spinCount="100000" sheet="1" objects="1" scenarios="1"/>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9" t="s">
        <v>144</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66" t="s">
        <v>145</v>
      </c>
      <c r="B5" s="50"/>
      <c r="C5" s="48" t="s">
        <v>146</v>
      </c>
      <c r="D5" s="49"/>
      <c r="E5" s="50"/>
      <c r="F5" s="48" t="s">
        <v>147</v>
      </c>
      <c r="G5" s="49"/>
      <c r="H5" s="50"/>
      <c r="I5" s="48" t="s">
        <v>148</v>
      </c>
      <c r="J5" s="50"/>
      <c r="K5" s="9" t="s">
        <v>149</v>
      </c>
    </row>
    <row r="6" spans="1:11" ht="48.95" customHeight="1" x14ac:dyDescent="0.25">
      <c r="A6" s="42"/>
      <c r="B6" s="29"/>
      <c r="C6" s="43"/>
      <c r="D6" s="41"/>
      <c r="E6" s="29"/>
      <c r="F6" s="43"/>
      <c r="G6" s="41"/>
      <c r="H6" s="29"/>
      <c r="I6" s="43"/>
      <c r="J6" s="29"/>
      <c r="K6" s="18"/>
    </row>
    <row r="7" spans="1:11" ht="48.95" customHeight="1" x14ac:dyDescent="0.25">
      <c r="A7" s="42"/>
      <c r="B7" s="29"/>
      <c r="C7" s="43"/>
      <c r="D7" s="41"/>
      <c r="E7" s="29"/>
      <c r="F7" s="43"/>
      <c r="G7" s="41"/>
      <c r="H7" s="29"/>
      <c r="I7" s="43"/>
      <c r="J7" s="29"/>
      <c r="K7" s="18"/>
    </row>
    <row r="8" spans="1:11" ht="48.95" customHeight="1" x14ac:dyDescent="0.25">
      <c r="A8" s="42"/>
      <c r="B8" s="29"/>
      <c r="C8" s="43"/>
      <c r="D8" s="41"/>
      <c r="E8" s="29"/>
      <c r="F8" s="43"/>
      <c r="G8" s="41"/>
      <c r="H8" s="29"/>
      <c r="I8" s="43"/>
      <c r="J8" s="29"/>
      <c r="K8" s="18"/>
    </row>
    <row r="9" spans="1:11" ht="48.95" customHeight="1" x14ac:dyDescent="0.25">
      <c r="A9" s="42"/>
      <c r="B9" s="29"/>
      <c r="C9" s="43"/>
      <c r="D9" s="41"/>
      <c r="E9" s="29"/>
      <c r="F9" s="43"/>
      <c r="G9" s="41"/>
      <c r="H9" s="29"/>
      <c r="I9" s="43"/>
      <c r="J9" s="29"/>
      <c r="K9" s="18"/>
    </row>
    <row r="10" spans="1:11" ht="48.95" customHeight="1" x14ac:dyDescent="0.25">
      <c r="A10" s="42"/>
      <c r="B10" s="29"/>
      <c r="C10" s="43"/>
      <c r="D10" s="41"/>
      <c r="E10" s="29"/>
      <c r="F10" s="43"/>
      <c r="G10" s="41"/>
      <c r="H10" s="29"/>
      <c r="I10" s="43"/>
      <c r="J10" s="29"/>
      <c r="K10" s="18"/>
    </row>
    <row r="11" spans="1:11" ht="48.95" customHeight="1" x14ac:dyDescent="0.25">
      <c r="A11" s="42"/>
      <c r="B11" s="29"/>
      <c r="C11" s="43"/>
      <c r="D11" s="41"/>
      <c r="E11" s="29"/>
      <c r="F11" s="43"/>
      <c r="G11" s="41"/>
      <c r="H11" s="29"/>
      <c r="I11" s="43"/>
      <c r="J11" s="29"/>
      <c r="K11" s="18"/>
    </row>
    <row r="12" spans="1:11" ht="48.95" customHeight="1" x14ac:dyDescent="0.25">
      <c r="A12" s="42"/>
      <c r="B12" s="29"/>
      <c r="C12" s="43"/>
      <c r="D12" s="41"/>
      <c r="E12" s="29"/>
      <c r="F12" s="43"/>
      <c r="G12" s="41"/>
      <c r="H12" s="29"/>
      <c r="I12" s="43"/>
      <c r="J12" s="29"/>
      <c r="K12" s="18"/>
    </row>
    <row r="13" spans="1:11" ht="48.95" customHeight="1" x14ac:dyDescent="0.25">
      <c r="A13" s="42"/>
      <c r="B13" s="29"/>
      <c r="C13" s="43"/>
      <c r="D13" s="41"/>
      <c r="E13" s="29"/>
      <c r="F13" s="43"/>
      <c r="G13" s="41"/>
      <c r="H13" s="29"/>
      <c r="I13" s="43"/>
      <c r="J13" s="29"/>
      <c r="K13" s="18"/>
    </row>
    <row r="14" spans="1:11" ht="48.95" customHeight="1" x14ac:dyDescent="0.25">
      <c r="A14" s="42"/>
      <c r="B14" s="29"/>
      <c r="C14" s="43"/>
      <c r="D14" s="41"/>
      <c r="E14" s="29"/>
      <c r="F14" s="43"/>
      <c r="G14" s="41"/>
      <c r="H14" s="29"/>
      <c r="I14" s="43"/>
      <c r="J14" s="29"/>
      <c r="K14" s="18"/>
    </row>
    <row r="15" spans="1:11" ht="48" customHeight="1" thickBot="1" x14ac:dyDescent="0.3">
      <c r="A15" s="68"/>
      <c r="B15" s="56"/>
      <c r="C15" s="61"/>
      <c r="D15" s="55"/>
      <c r="E15" s="56"/>
      <c r="F15" s="61"/>
      <c r="G15" s="55"/>
      <c r="H15" s="56"/>
      <c r="I15" s="61"/>
      <c r="J15" s="56"/>
      <c r="K15" s="19"/>
    </row>
    <row r="16" spans="1:11" ht="18.95" customHeight="1" x14ac:dyDescent="0.25">
      <c r="A16" s="10"/>
      <c r="B16" s="10"/>
      <c r="C16" s="10"/>
      <c r="D16" s="10"/>
      <c r="E16" s="10"/>
      <c r="F16" s="10"/>
      <c r="G16" s="10"/>
      <c r="H16" s="10"/>
      <c r="I16" s="10"/>
      <c r="J16" s="10"/>
      <c r="K16" s="11"/>
    </row>
    <row r="17" spans="1:11" ht="48.95" customHeight="1" x14ac:dyDescent="0.25">
      <c r="A17" s="65" t="s">
        <v>150</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66" t="s">
        <v>30</v>
      </c>
      <c r="B19" s="50"/>
      <c r="C19" s="48" t="s">
        <v>146</v>
      </c>
      <c r="D19" s="49"/>
      <c r="E19" s="50"/>
      <c r="F19" s="48" t="s">
        <v>151</v>
      </c>
      <c r="G19" s="49"/>
      <c r="H19" s="50"/>
      <c r="I19" s="67" t="s">
        <v>148</v>
      </c>
      <c r="J19" s="64"/>
      <c r="K19" s="11"/>
    </row>
    <row r="20" spans="1:11" ht="48.95" customHeight="1" x14ac:dyDescent="0.25">
      <c r="A20" s="42"/>
      <c r="B20" s="29"/>
      <c r="C20" s="43"/>
      <c r="D20" s="41"/>
      <c r="E20" s="29"/>
      <c r="F20" s="43"/>
      <c r="G20" s="41"/>
      <c r="H20" s="29"/>
      <c r="I20" s="47"/>
      <c r="J20" s="46"/>
      <c r="K20" s="11"/>
    </row>
    <row r="21" spans="1:11" ht="48.95" customHeight="1" x14ac:dyDescent="0.25">
      <c r="A21" s="42"/>
      <c r="B21" s="29"/>
      <c r="C21" s="43"/>
      <c r="D21" s="41"/>
      <c r="E21" s="29"/>
      <c r="F21" s="43"/>
      <c r="G21" s="41"/>
      <c r="H21" s="29"/>
      <c r="I21" s="47"/>
      <c r="J21" s="46"/>
      <c r="K21" s="11"/>
    </row>
    <row r="22" spans="1:11" ht="48.95" customHeight="1" x14ac:dyDescent="0.25">
      <c r="A22" s="42"/>
      <c r="B22" s="29"/>
      <c r="C22" s="43"/>
      <c r="D22" s="41"/>
      <c r="E22" s="29"/>
      <c r="F22" s="43"/>
      <c r="G22" s="41"/>
      <c r="H22" s="29"/>
      <c r="I22" s="47"/>
      <c r="J22" s="46"/>
      <c r="K22" s="11"/>
    </row>
    <row r="23" spans="1:11" ht="48.95" customHeight="1" x14ac:dyDescent="0.25">
      <c r="A23" s="42"/>
      <c r="B23" s="29"/>
      <c r="C23" s="43"/>
      <c r="D23" s="41"/>
      <c r="E23" s="29"/>
      <c r="F23" s="43"/>
      <c r="G23" s="41"/>
      <c r="H23" s="29"/>
      <c r="I23" s="47"/>
      <c r="J23" s="46"/>
      <c r="K23" s="11"/>
    </row>
    <row r="24" spans="1:11" ht="48.95" customHeight="1" x14ac:dyDescent="0.25">
      <c r="A24" s="42"/>
      <c r="B24" s="29"/>
      <c r="C24" s="43"/>
      <c r="D24" s="41"/>
      <c r="E24" s="29"/>
      <c r="F24" s="43"/>
      <c r="G24" s="41"/>
      <c r="H24" s="29"/>
      <c r="I24" s="47"/>
      <c r="J24" s="46"/>
      <c r="K24" s="11"/>
    </row>
    <row r="25" spans="1:11" ht="48.95" customHeight="1" x14ac:dyDescent="0.25">
      <c r="A25" s="42"/>
      <c r="B25" s="29"/>
      <c r="C25" s="43"/>
      <c r="D25" s="41"/>
      <c r="E25" s="29"/>
      <c r="F25" s="43"/>
      <c r="G25" s="41"/>
      <c r="H25" s="29"/>
      <c r="I25" s="47"/>
      <c r="J25" s="46"/>
      <c r="K25" s="11"/>
    </row>
    <row r="26" spans="1:11" ht="48.95" customHeight="1" x14ac:dyDescent="0.25">
      <c r="A26" s="42"/>
      <c r="B26" s="29"/>
      <c r="C26" s="43"/>
      <c r="D26" s="41"/>
      <c r="E26" s="29"/>
      <c r="F26" s="43"/>
      <c r="G26" s="41"/>
      <c r="H26" s="29"/>
      <c r="I26" s="47"/>
      <c r="J26" s="46"/>
      <c r="K26" s="11"/>
    </row>
    <row r="27" spans="1:11" ht="48.95" customHeight="1" x14ac:dyDescent="0.25">
      <c r="A27" s="42"/>
      <c r="B27" s="29"/>
      <c r="C27" s="43"/>
      <c r="D27" s="41"/>
      <c r="E27" s="29"/>
      <c r="F27" s="43"/>
      <c r="G27" s="41"/>
      <c r="H27" s="29"/>
      <c r="I27" s="47"/>
      <c r="J27" s="46"/>
      <c r="K27" s="11"/>
    </row>
    <row r="28" spans="1:11" ht="48.95" customHeight="1" x14ac:dyDescent="0.25">
      <c r="A28" s="42"/>
      <c r="B28" s="29"/>
      <c r="C28" s="43"/>
      <c r="D28" s="41"/>
      <c r="E28" s="29"/>
      <c r="F28" s="43"/>
      <c r="G28" s="41"/>
      <c r="H28" s="29"/>
      <c r="I28" s="47"/>
      <c r="J28" s="46"/>
      <c r="K28" s="11"/>
    </row>
    <row r="29" spans="1:11" ht="48.95" customHeight="1" x14ac:dyDescent="0.25">
      <c r="A29" s="42"/>
      <c r="B29" s="29"/>
      <c r="C29" s="43"/>
      <c r="D29" s="41"/>
      <c r="E29" s="29"/>
      <c r="F29" s="43"/>
      <c r="G29" s="41"/>
      <c r="H29" s="29"/>
      <c r="I29" s="47"/>
      <c r="J29" s="46"/>
      <c r="K29" s="11"/>
    </row>
    <row r="31" spans="1:11" ht="33" customHeight="1" x14ac:dyDescent="0.25">
      <c r="A31" s="53"/>
      <c r="B31" s="24"/>
      <c r="C31" s="24"/>
      <c r="D31" s="24"/>
      <c r="E31" s="24"/>
      <c r="F31" s="24"/>
      <c r="G31" s="24"/>
      <c r="H31" s="24"/>
      <c r="I31" s="24"/>
      <c r="J31" s="24"/>
    </row>
    <row r="33" spans="1:10" ht="15.95" customHeight="1" x14ac:dyDescent="0.25">
      <c r="A33" s="52" t="s">
        <v>152</v>
      </c>
      <c r="B33" s="24"/>
      <c r="C33" s="24"/>
      <c r="D33" s="24"/>
      <c r="E33" s="24"/>
      <c r="F33" s="24"/>
      <c r="G33" s="24"/>
      <c r="H33" s="24"/>
      <c r="I33" s="24"/>
      <c r="J33" s="24"/>
    </row>
    <row r="34" spans="1:10" ht="15.95" customHeight="1" thickBot="1" x14ac:dyDescent="0.3"/>
    <row r="35" spans="1:10" ht="15.95" customHeight="1" x14ac:dyDescent="0.25">
      <c r="A35" s="8" t="s">
        <v>29</v>
      </c>
      <c r="B35" s="62" t="s">
        <v>153</v>
      </c>
      <c r="C35" s="49"/>
      <c r="D35" s="49"/>
      <c r="E35" s="49"/>
      <c r="F35" s="49"/>
      <c r="G35" s="50"/>
      <c r="H35" s="63" t="s">
        <v>154</v>
      </c>
      <c r="I35" s="49"/>
      <c r="J35" s="64"/>
    </row>
    <row r="36" spans="1:10" ht="48" customHeight="1" x14ac:dyDescent="0.25">
      <c r="A36" s="20" t="s">
        <v>155</v>
      </c>
      <c r="B36" s="44" t="s">
        <v>156</v>
      </c>
      <c r="C36" s="41"/>
      <c r="D36" s="41"/>
      <c r="E36" s="41"/>
      <c r="F36" s="41"/>
      <c r="G36" s="29"/>
      <c r="H36" s="45"/>
      <c r="I36" s="41"/>
      <c r="J36" s="46"/>
    </row>
    <row r="37" spans="1:10" ht="48" customHeight="1" x14ac:dyDescent="0.25">
      <c r="A37" s="20" t="s">
        <v>157</v>
      </c>
      <c r="B37" s="44" t="s">
        <v>158</v>
      </c>
      <c r="C37" s="41"/>
      <c r="D37" s="41"/>
      <c r="E37" s="41"/>
      <c r="F37" s="41"/>
      <c r="G37" s="29"/>
      <c r="H37" s="45"/>
      <c r="I37" s="41"/>
      <c r="J37" s="46"/>
    </row>
    <row r="38" spans="1:10" ht="48" customHeight="1" x14ac:dyDescent="0.25">
      <c r="A38" s="20" t="s">
        <v>159</v>
      </c>
      <c r="B38" s="44" t="s">
        <v>160</v>
      </c>
      <c r="C38" s="41"/>
      <c r="D38" s="41"/>
      <c r="E38" s="41"/>
      <c r="F38" s="41"/>
      <c r="G38" s="29"/>
      <c r="H38" s="45"/>
      <c r="I38" s="41"/>
      <c r="J38" s="46"/>
    </row>
    <row r="39" spans="1:10" ht="48" customHeight="1" x14ac:dyDescent="0.25">
      <c r="A39" s="21"/>
      <c r="B39" s="40"/>
      <c r="C39" s="41"/>
      <c r="D39" s="41"/>
      <c r="E39" s="41"/>
      <c r="F39" s="41"/>
      <c r="G39" s="29"/>
      <c r="H39" s="45"/>
      <c r="I39" s="41"/>
      <c r="J39" s="46"/>
    </row>
    <row r="40" spans="1:10" ht="48" customHeight="1" x14ac:dyDescent="0.25">
      <c r="A40" s="21"/>
      <c r="B40" s="40"/>
      <c r="C40" s="41"/>
      <c r="D40" s="41"/>
      <c r="E40" s="41"/>
      <c r="F40" s="41"/>
      <c r="G40" s="29"/>
      <c r="H40" s="45"/>
      <c r="I40" s="41"/>
      <c r="J40" s="46"/>
    </row>
    <row r="41" spans="1:10" ht="48" customHeight="1" x14ac:dyDescent="0.25">
      <c r="A41" s="21"/>
      <c r="B41" s="40"/>
      <c r="C41" s="41"/>
      <c r="D41" s="41"/>
      <c r="E41" s="41"/>
      <c r="F41" s="41"/>
      <c r="G41" s="29"/>
      <c r="H41" s="45"/>
      <c r="I41" s="41"/>
      <c r="J41" s="46"/>
    </row>
    <row r="42" spans="1:10" ht="48" customHeight="1" x14ac:dyDescent="0.25">
      <c r="A42" s="21"/>
      <c r="B42" s="40"/>
      <c r="C42" s="41"/>
      <c r="D42" s="41"/>
      <c r="E42" s="41"/>
      <c r="F42" s="41"/>
      <c r="G42" s="29"/>
      <c r="H42" s="45"/>
      <c r="I42" s="41"/>
      <c r="J42" s="46"/>
    </row>
    <row r="43" spans="1:10" ht="48" customHeight="1" x14ac:dyDescent="0.25">
      <c r="A43" s="21"/>
      <c r="B43" s="40"/>
      <c r="C43" s="41"/>
      <c r="D43" s="41"/>
      <c r="E43" s="41"/>
      <c r="F43" s="41"/>
      <c r="G43" s="29"/>
      <c r="H43" s="45"/>
      <c r="I43" s="41"/>
      <c r="J43" s="46"/>
    </row>
    <row r="44" spans="1:10" ht="48" customHeight="1" x14ac:dyDescent="0.25">
      <c r="A44" s="21"/>
      <c r="B44" s="40"/>
      <c r="C44" s="41"/>
      <c r="D44" s="41"/>
      <c r="E44" s="41"/>
      <c r="F44" s="41"/>
      <c r="G44" s="29"/>
      <c r="H44" s="45"/>
      <c r="I44" s="41"/>
      <c r="J44" s="46"/>
    </row>
    <row r="45" spans="1:10" ht="48" customHeight="1" x14ac:dyDescent="0.25">
      <c r="A45" s="21"/>
      <c r="B45" s="40"/>
      <c r="C45" s="41"/>
      <c r="D45" s="41"/>
      <c r="E45" s="41"/>
      <c r="F45" s="41"/>
      <c r="G45" s="29"/>
      <c r="H45" s="45"/>
      <c r="I45" s="41"/>
      <c r="J45" s="46"/>
    </row>
    <row r="46" spans="1:10" ht="48.95" customHeight="1" thickBot="1" x14ac:dyDescent="0.3">
      <c r="A46" s="22"/>
      <c r="B46" s="54"/>
      <c r="C46" s="55"/>
      <c r="D46" s="55"/>
      <c r="E46" s="55"/>
      <c r="F46" s="55"/>
      <c r="G46" s="56"/>
      <c r="H46" s="57"/>
      <c r="I46" s="58"/>
      <c r="J46" s="59"/>
    </row>
    <row r="48" spans="1:10" ht="102" customHeight="1" x14ac:dyDescent="0.25">
      <c r="A48" s="53" t="s">
        <v>161</v>
      </c>
      <c r="B48" s="24"/>
      <c r="C48" s="24"/>
      <c r="D48" s="24"/>
      <c r="E48" s="24"/>
      <c r="F48" s="24"/>
      <c r="G48" s="24"/>
      <c r="H48" s="24"/>
      <c r="I48" s="24"/>
      <c r="J48" s="24"/>
    </row>
    <row r="51" spans="1:10" x14ac:dyDescent="0.25">
      <c r="A51" s="60" t="s">
        <v>162</v>
      </c>
      <c r="B51" s="24"/>
      <c r="C51" s="24"/>
      <c r="D51" s="24"/>
      <c r="E51" s="51"/>
      <c r="F51" s="24"/>
      <c r="G51" s="24"/>
      <c r="H51" s="24"/>
      <c r="I51" s="24"/>
      <c r="J51" s="24"/>
    </row>
    <row r="53" spans="1:10" x14ac:dyDescent="0.25">
      <c r="A53" s="60" t="s">
        <v>163</v>
      </c>
      <c r="B53" s="24"/>
      <c r="C53" s="24"/>
      <c r="D53" s="24"/>
      <c r="E53" s="51"/>
      <c r="F53" s="24"/>
      <c r="G53" s="24"/>
      <c r="H53" s="24"/>
      <c r="I53" s="24"/>
      <c r="J53" s="24"/>
    </row>
    <row r="100" spans="1:1" ht="15.75" x14ac:dyDescent="0.25">
      <c r="A100" t="s">
        <v>164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2025-02-26T12:48:05Z</dcterms:modified>
</cp:coreProperties>
</file>