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T:\4 POS\Jurate Ž\2025 m. pirkimai\2- GRA laboratorine iranga\Pirkimo dok\"/>
    </mc:Choice>
  </mc:AlternateContent>
  <bookViews>
    <workbookView xWindow="-30180" yWindow="495" windowWidth="27645" windowHeight="16935"/>
  </bookViews>
  <sheets>
    <sheet name="Pasiūlymas" sheetId="1" r:id="rId1"/>
    <sheet name="Subtiekėjai ir priedai" sheetId="2" r:id="rId2"/>
  </sheets>
  <calcPr calcId="162913"/>
</workbook>
</file>

<file path=xl/calcChain.xml><?xml version="1.0" encoding="utf-8"?>
<calcChain xmlns="http://schemas.openxmlformats.org/spreadsheetml/2006/main">
  <c r="H138" i="1" l="1"/>
  <c r="G134" i="1"/>
  <c r="H137" i="1" s="1"/>
  <c r="H122" i="1"/>
  <c r="G118" i="1"/>
  <c r="G121" i="1" s="1"/>
  <c r="G122" i="1" s="1"/>
  <c r="G123" i="1" s="1"/>
  <c r="H107" i="1"/>
  <c r="G104" i="1"/>
  <c r="G106" i="1" s="1"/>
  <c r="G107" i="1" s="1"/>
  <c r="G108" i="1" s="1"/>
  <c r="H93" i="1"/>
  <c r="G91" i="1"/>
  <c r="G88" i="1"/>
  <c r="H77" i="1"/>
  <c r="G75" i="1"/>
  <c r="G72" i="1"/>
  <c r="H61" i="1"/>
  <c r="G59" i="1"/>
  <c r="G55" i="1"/>
  <c r="H44" i="1"/>
  <c r="G42" i="1"/>
  <c r="G38" i="1"/>
  <c r="G21" i="1"/>
  <c r="H121" i="1" l="1"/>
  <c r="G92" i="1"/>
  <c r="G93" i="1" s="1"/>
  <c r="G94" i="1" s="1"/>
  <c r="H92" i="1"/>
  <c r="H76" i="1"/>
  <c r="G76" i="1"/>
  <c r="G77" i="1" s="1"/>
  <c r="G78" i="1" s="1"/>
  <c r="H60" i="1"/>
  <c r="H43" i="1"/>
  <c r="G43" i="1"/>
  <c r="G44" i="1" s="1"/>
  <c r="G45" i="1" s="1"/>
  <c r="H106" i="1"/>
  <c r="G60" i="1"/>
  <c r="G61" i="1" s="1"/>
  <c r="G62" i="1" s="1"/>
  <c r="G137" i="1"/>
  <c r="G138" i="1" s="1"/>
  <c r="G139" i="1" s="1"/>
</calcChain>
</file>

<file path=xl/sharedStrings.xml><?xml version="1.0" encoding="utf-8"?>
<sst xmlns="http://schemas.openxmlformats.org/spreadsheetml/2006/main" count="268" uniqueCount="140">
  <si>
    <t>PIRKIMO SĄLYGŲ PRIEDAS "PASIŪLYMO FORMA"</t>
  </si>
  <si>
    <t>LABORATORINĖ ĮRANGA</t>
  </si>
  <si>
    <t>Kam:</t>
  </si>
  <si>
    <t>Gynybos resursų agentūra prie KAM</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</si>
  <si>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</si>
  <si>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</si>
  <si>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</si>
  <si>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</si>
  <si>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</si>
  <si>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</si>
  <si>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</si>
  <si>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</si>
  <si>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</si>
  <si>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</si>
  <si>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</si>
  <si>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</si>
  <si>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</si>
  <si>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</si>
  <si>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</si>
  <si>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</si>
  <si>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</si>
  <si>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</si>
  <si>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</si>
  <si>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</si>
  <si>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</si>
  <si>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</si>
  <si>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</si>
  <si>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ANALIZATORIUS, KRAUJO DUJŲ IR ELEKTROLITŲ, NEŠIOJAMAS</t>
  </si>
  <si>
    <t>Tiekėjo pasiūlymas:</t>
  </si>
  <si>
    <t>Nr.</t>
  </si>
  <si>
    <t>Pavadinimas</t>
  </si>
  <si>
    <t>Mato vienetas</t>
  </si>
  <si>
    <t>Suma be PVM, Eur</t>
  </si>
  <si>
    <t>1.</t>
  </si>
  <si>
    <t>Analizatorius, kraujo dujų ir elektrolitų, nešiojamas</t>
  </si>
  <si>
    <t>1.1.</t>
  </si>
  <si>
    <t>vnt.</t>
  </si>
  <si>
    <t>1.1.1.</t>
  </si>
  <si>
    <t>Rezultatų gavimo laikas</t>
  </si>
  <si>
    <t>min.</t>
  </si>
  <si>
    <t>1.1.2.</t>
  </si>
  <si>
    <t>Svoris</t>
  </si>
  <si>
    <t>kg</t>
  </si>
  <si>
    <t>1.1.3.</t>
  </si>
  <si>
    <t>Speciali analizatoriaus transportavimui skirta ir nuo pažeidimų apsauganti tvirta plastikinė ar lengvo metalo daugkartinio naudojimo dėžė arba lagaminėlis.(Taip/Ne)</t>
  </si>
  <si>
    <t>1.2.</t>
  </si>
  <si>
    <t>Reagentų ir papildomų priemonių rinkinys</t>
  </si>
  <si>
    <t>kompl.</t>
  </si>
  <si>
    <t>Suma be PVM</t>
  </si>
  <si>
    <t>Taikomas PVM dydis (%)</t>
  </si>
  <si>
    <t>PVM suma</t>
  </si>
  <si>
    <t>Suma su PVM</t>
  </si>
  <si>
    <t>2. DALIS</t>
  </si>
  <si>
    <t>ANALIZATORIUS, HEMATOLOGINIS</t>
  </si>
  <si>
    <t>2.</t>
  </si>
  <si>
    <t>Analizatorius, hematologinis</t>
  </si>
  <si>
    <t>2.1.</t>
  </si>
  <si>
    <t>2.1.1.</t>
  </si>
  <si>
    <t>2.1.2.</t>
  </si>
  <si>
    <t>Komplektacijoje yra UPS, kad dingus elektros tiekimui analizatorius galėtų dirbti ne mažiau kaip 1 h (pateikti tai įrodantį dokumentą).(Taip/Ne)</t>
  </si>
  <si>
    <t>2.1.3.</t>
  </si>
  <si>
    <t>2.2.</t>
  </si>
  <si>
    <t>3. DALIS</t>
  </si>
  <si>
    <t>ANALIZATORIUS, HEMOGLOBINO</t>
  </si>
  <si>
    <t>3.</t>
  </si>
  <si>
    <t>Analizatorius, hemoglobino</t>
  </si>
  <si>
    <t>3.1.</t>
  </si>
  <si>
    <t>3.1.1.</t>
  </si>
  <si>
    <t>3.1.2.</t>
  </si>
  <si>
    <t>3.2.</t>
  </si>
  <si>
    <t>4. DALIS</t>
  </si>
  <si>
    <t>ANALIZATORIUS, BIOCHEMINIS</t>
  </si>
  <si>
    <t>4.</t>
  </si>
  <si>
    <t>Analizatorius, biocheminis</t>
  </si>
  <si>
    <t>4.1.</t>
  </si>
  <si>
    <t>4.1.1.</t>
  </si>
  <si>
    <t>4.1.2.</t>
  </si>
  <si>
    <t>Speciali analizatoriaus transportavimui skirta ir nuo pažeidimų apsauganti tvirta plastikinė ar lengvo metalo daugkartinio naudojimo dėžė arba lagaminėlis. (Taip/Ne)</t>
  </si>
  <si>
    <t>4.2.</t>
  </si>
  <si>
    <t>5. DALIS</t>
  </si>
  <si>
    <t>TERMOKONTEINERIS KRAUJO TRANSPORTAVIMUI</t>
  </si>
  <si>
    <t>5.</t>
  </si>
  <si>
    <t>Termokonteineris kraujo transportavimui</t>
  </si>
  <si>
    <t>5.1.</t>
  </si>
  <si>
    <t>5.1.1.</t>
  </si>
  <si>
    <t>Atitinka standartą MIL-STD 810G arba lygiavertį (Taip/Ne)</t>
  </si>
  <si>
    <t>6. DALIS</t>
  </si>
  <si>
    <t>TERMOKONTEINERIS KRAUJUI LAIKYTI</t>
  </si>
  <si>
    <t>6.</t>
  </si>
  <si>
    <t>Termokonteineris kraujui laikyti</t>
  </si>
  <si>
    <t>6.1.</t>
  </si>
  <si>
    <t>6.1.1.</t>
  </si>
  <si>
    <t>Atitinka standartą MIL-STD 810G arba lygiavertį(Taip/Ne)</t>
  </si>
  <si>
    <t>6.1.2.</t>
  </si>
  <si>
    <t>Yra šaldymo (Freeze) funkcija, palaiko temperatūrą viduje -20°C (±5).(Taip/Ne)</t>
  </si>
  <si>
    <t>7. DALIS</t>
  </si>
  <si>
    <t>KONTEINERIS-ŠALDYTUVAS, VAISTAMS</t>
  </si>
  <si>
    <t>7.</t>
  </si>
  <si>
    <t>Konteineris-šaldytuvas, vaistams</t>
  </si>
  <si>
    <t>7.1.</t>
  </si>
  <si>
    <t>7.1.1.</t>
  </si>
  <si>
    <t>7.1.2.</t>
  </si>
  <si>
    <t>Išimamas krepšelis, pritaikytas konteineriui-šaldytuvui, skirtas vakcinoms, vaistams ir kitoms biologinėms medžiagoms tvarkingai sudėti. (Taip/Ne)</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</si>
  <si>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</si>
  <si>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</si>
  <si>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</si>
  <si>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</si>
  <si>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</si>
  <si>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</si>
  <si>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</si>
  <si>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</si>
  <si>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</si>
  <si>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</si>
  <si>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</si>
  <si>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</si>
  <si>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</si>
  <si>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</si>
  <si>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</si>
  <si>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</si>
  <si>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</si>
  <si>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</si>
  <si>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galiojimo užtikrinimas</t>
  </si>
  <si>
    <t>5</t>
  </si>
  <si>
    <t>Dokumentai reikalaujami pirkimo sąlygų priede "Kokybės kriterijai ir jų vertinimas"</t>
  </si>
  <si>
    <t>6</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</si>
  <si>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</si>
  <si>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</si>
  <si>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</si>
  <si>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</si>
  <si>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4401 2025-02-21 12:10:52</t>
  </si>
  <si>
    <t>Pirkimo sąlygų
2 priedas</t>
  </si>
  <si>
    <t>(įrašomas laikas, min.)</t>
  </si>
  <si>
    <t>(įrašomas svoris, kg)</t>
  </si>
  <si>
    <t>(įrašoma TAIP arba NE)</t>
  </si>
  <si>
    <t>Siūloma reikšmė, ekonominio naudingumo balui nustatyti</t>
  </si>
  <si>
    <t>Prekės pavadinimas, modelis, gamintojas, kilmės šalis</t>
  </si>
  <si>
    <t>Mato vieneto kaina be PVM, Eur*</t>
  </si>
  <si>
    <t xml:space="preserve">*Į Prekių įkainius įskaičiuoti visi mokesčiai ir visos Pardavėjo išlaidos (Prekių transportavimas, pakavimas, pakrovimas, iškrovimas, išpakavimas, tikrinimas, pristatyto prietaiso/prekės surinkimas, sumontavimas/instaliavimas perkančiosios organizacijos nurodytu adresu, prietaiso/prekės paruošimas darbui ir suderinimas/išbandymas, medicinos prietaiso paso užpildymas (jei toks reikalingas), perkančiosios organizacijos personalo apmokymas dirbti su prietaisu/preke), Prekių garantinio remonto bei kitos, galinčios turėti įtakos Prekių kainai/įkainiams ar galinčios atsirasti vykdant Sutartį. </t>
  </si>
  <si>
    <t>Maksimalus kiekis **</t>
  </si>
  <si>
    <t>** Perkančioji organizacija neįsipareigoja išpirkti viso maksimalaus kiekio. Minimalus išperkamas kiekis nurodytas pirkimo sąlygų 3 priedo „Sutarties sąlygų“  2 priede.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</si>
</sst>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2"/>
      <color theme="1"/>
      <name val="Calibri"/>
      <family val="2"/>
      <scheme val="minor"/>
    </font>
    <font>
      <sz val="11"/>
      <color theme="1"/>
      <name val="Calibri"/>
      <family val="2"/>
      <scheme val="minor"/>
    </font>
    <font>
      <b/>
      <sz val="11"/>
      <color theme="1"/>
      <name val="Calibri"/>
      <family val="2"/>
      <scheme val="minor"/>
    </font>
    <font>
      <i/>
      <sz val="11"/>
      <color theme="1"/>
      <name val="Calibri"/>
      <family val="2"/>
      <scheme val="minor"/>
    </font>
    <font>
      <b/>
      <sz val="11"/>
      <color theme="1"/>
      <name val="Times New Roman"/>
      <family val="1"/>
      <charset val="186"/>
    </font>
    <font>
      <sz val="11"/>
      <color theme="1"/>
      <name val="Times New Roman"/>
      <family val="1"/>
      <charset val="186"/>
    </font>
    <font>
      <sz val="12"/>
      <color theme="1"/>
      <name val="Times New Roman"/>
      <family val="1"/>
      <charset val="186"/>
    </font>
    <font>
      <sz val="11"/>
      <color indexed="8"/>
      <name val="Times New Roman"/>
      <family val="1"/>
      <charset val="186"/>
    </font>
    <font>
      <i/>
      <sz val="11"/>
      <color theme="1"/>
      <name val="Times New Roman"/>
      <family val="1"/>
      <charset val="186"/>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92">
    <xf numFmtId="0" fontId="0" fillId="0" borderId="0" xfId="0"/>
    <xf numFmtId="0" fontId="1" fillId="2" borderId="3" xfId="0" applyFont="1" applyFill="1" applyBorder="1"/>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xf numFmtId="0" fontId="1" fillId="2" borderId="4" xfId="0" applyFont="1" applyFill="1" applyBorder="1" applyAlignment="1">
      <alignment horizontal="center" vertical="center" wrapText="1"/>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5" fillId="2" borderId="0" xfId="0" applyFont="1" applyFill="1" applyAlignment="1">
      <alignment vertical="center" wrapText="1"/>
    </xf>
    <xf numFmtId="0" fontId="5" fillId="2" borderId="0" xfId="0" applyFont="1" applyFill="1" applyAlignment="1" applyProtection="1">
      <alignment horizontal="center" vertical="center" wrapText="1"/>
      <protection locked="0"/>
    </xf>
    <xf numFmtId="0" fontId="4" fillId="4" borderId="23" xfId="0" applyFont="1" applyFill="1" applyBorder="1" applyAlignment="1">
      <alignment horizontal="center" vertical="center"/>
    </xf>
    <xf numFmtId="0" fontId="5" fillId="2" borderId="0" xfId="0" applyFont="1" applyFill="1" applyAlignment="1">
      <alignment horizontal="center" vertical="center"/>
    </xf>
    <xf numFmtId="0" fontId="5" fillId="4" borderId="23" xfId="0" applyFont="1" applyFill="1" applyBorder="1" applyAlignment="1">
      <alignment vertical="center"/>
    </xf>
    <xf numFmtId="0" fontId="5" fillId="2" borderId="0" xfId="0" applyFont="1" applyFill="1" applyAlignment="1">
      <alignment vertical="center"/>
    </xf>
    <xf numFmtId="0" fontId="4" fillId="4" borderId="23" xfId="0" applyFont="1" applyFill="1" applyBorder="1" applyAlignment="1">
      <alignment vertical="center"/>
    </xf>
    <xf numFmtId="0" fontId="5" fillId="4" borderId="0" xfId="0" applyFont="1" applyFill="1" applyAlignment="1">
      <alignment vertical="center"/>
    </xf>
    <xf numFmtId="0" fontId="5" fillId="4" borderId="23" xfId="0" applyFont="1" applyFill="1" applyBorder="1" applyAlignment="1">
      <alignment horizontal="center" vertical="center"/>
    </xf>
    <xf numFmtId="0" fontId="5" fillId="5" borderId="23" xfId="0" applyFont="1" applyFill="1" applyBorder="1" applyAlignment="1" applyProtection="1">
      <alignment horizontal="center" vertical="center"/>
      <protection locked="0"/>
    </xf>
    <xf numFmtId="0" fontId="5" fillId="4" borderId="0" xfId="0" applyFont="1" applyFill="1" applyAlignment="1">
      <alignment horizontal="center" vertical="center"/>
    </xf>
    <xf numFmtId="4" fontId="4" fillId="4" borderId="23" xfId="0" applyNumberFormat="1" applyFont="1" applyFill="1" applyBorder="1" applyAlignment="1">
      <alignment horizontal="center" vertical="center"/>
    </xf>
    <xf numFmtId="4" fontId="5" fillId="4" borderId="23" xfId="0" applyNumberFormat="1" applyFont="1" applyFill="1" applyBorder="1" applyAlignment="1">
      <alignment horizontal="center" vertical="center"/>
    </xf>
    <xf numFmtId="4" fontId="5" fillId="2" borderId="0" xfId="0" applyNumberFormat="1" applyFont="1" applyFill="1" applyAlignment="1">
      <alignment horizontal="center" vertical="center"/>
    </xf>
    <xf numFmtId="0" fontId="4" fillId="4" borderId="0" xfId="0" applyFont="1" applyFill="1" applyAlignment="1">
      <alignment vertical="center"/>
    </xf>
    <xf numFmtId="0" fontId="4" fillId="2" borderId="0" xfId="0" applyFont="1" applyFill="1" applyAlignment="1">
      <alignment vertical="center"/>
    </xf>
    <xf numFmtId="4" fontId="5" fillId="2" borderId="0" xfId="0" applyNumberFormat="1" applyFont="1" applyFill="1" applyAlignment="1">
      <alignment vertical="center"/>
    </xf>
    <xf numFmtId="0" fontId="4" fillId="2" borderId="0" xfId="0" applyFont="1" applyFill="1" applyAlignment="1">
      <alignment horizontal="center" vertical="center"/>
    </xf>
    <xf numFmtId="0" fontId="5" fillId="2" borderId="1" xfId="0" applyFont="1" applyFill="1" applyBorder="1" applyAlignment="1">
      <alignment horizontal="left" vertical="center"/>
    </xf>
    <xf numFmtId="0" fontId="5" fillId="5" borderId="1" xfId="0" applyFont="1" applyFill="1" applyBorder="1" applyAlignment="1" applyProtection="1">
      <alignment vertical="center"/>
      <protection locked="0"/>
    </xf>
    <xf numFmtId="4" fontId="5" fillId="4" borderId="0" xfId="0" applyNumberFormat="1" applyFont="1" applyFill="1" applyAlignment="1">
      <alignment vertical="center"/>
    </xf>
    <xf numFmtId="0" fontId="5" fillId="4" borderId="23" xfId="0" applyFont="1" applyFill="1" applyBorder="1" applyAlignment="1">
      <alignment vertical="center" wrapText="1"/>
    </xf>
    <xf numFmtId="0" fontId="4" fillId="4" borderId="23" xfId="0" applyFont="1" applyFill="1" applyBorder="1" applyAlignment="1">
      <alignment horizontal="center" vertical="center" wrapText="1"/>
    </xf>
    <xf numFmtId="0" fontId="8" fillId="5" borderId="23" xfId="0" applyFont="1" applyFill="1" applyBorder="1" applyAlignment="1" applyProtection="1">
      <alignment horizontal="center" vertical="center"/>
      <protection locked="0"/>
    </xf>
    <xf numFmtId="4" fontId="4" fillId="4" borderId="23" xfId="0" applyNumberFormat="1" applyFont="1" applyFill="1" applyBorder="1" applyAlignment="1">
      <alignment horizontal="center" vertical="center" wrapText="1"/>
    </xf>
    <xf numFmtId="0" fontId="4" fillId="4" borderId="23" xfId="0" applyFont="1" applyFill="1" applyBorder="1" applyAlignment="1">
      <alignment vertical="center" wrapText="1"/>
    </xf>
    <xf numFmtId="4" fontId="5" fillId="2" borderId="0" xfId="0" applyNumberFormat="1" applyFont="1" applyFill="1" applyAlignment="1">
      <alignment horizontal="right" vertical="center" wrapText="1"/>
    </xf>
    <xf numFmtId="4" fontId="5" fillId="2" borderId="0" xfId="0" applyNumberFormat="1" applyFont="1" applyFill="1" applyAlignment="1" applyProtection="1">
      <alignment horizontal="center" vertical="center" wrapText="1"/>
      <protection locked="0"/>
    </xf>
    <xf numFmtId="4" fontId="5" fillId="6" borderId="23" xfId="0" applyNumberFormat="1" applyFont="1" applyFill="1" applyBorder="1" applyAlignment="1" applyProtection="1">
      <alignment horizontal="center" vertical="center"/>
      <protection locked="0"/>
    </xf>
    <xf numFmtId="4" fontId="4" fillId="4" borderId="0" xfId="0" applyNumberFormat="1" applyFont="1" applyFill="1" applyBorder="1" applyAlignment="1">
      <alignment horizontal="center" vertical="center"/>
    </xf>
    <xf numFmtId="0" fontId="5" fillId="2" borderId="0" xfId="0" applyFont="1" applyFill="1" applyAlignment="1">
      <alignment horizontal="left" vertical="center" wrapText="1"/>
    </xf>
    <xf numFmtId="0" fontId="5" fillId="5" borderId="0" xfId="0" applyFont="1" applyFill="1" applyAlignment="1" applyProtection="1">
      <alignment horizontal="center" vertical="center"/>
      <protection locked="0"/>
    </xf>
    <xf numFmtId="0" fontId="5" fillId="4" borderId="0" xfId="0" applyFont="1" applyFill="1" applyAlignment="1">
      <alignment horizontal="left" vertical="center" wrapText="1"/>
    </xf>
    <xf numFmtId="0" fontId="5" fillId="2" borderId="0" xfId="0" applyFont="1" applyFill="1" applyAlignment="1">
      <alignment vertical="center"/>
    </xf>
    <xf numFmtId="0" fontId="5" fillId="5" borderId="1" xfId="0" applyFont="1" applyFill="1" applyBorder="1" applyAlignment="1" applyProtection="1">
      <alignment horizontal="center" vertical="center" wrapText="1"/>
      <protection locked="0"/>
    </xf>
    <xf numFmtId="0" fontId="6" fillId="0" borderId="16" xfId="0" applyFont="1" applyBorder="1" applyAlignment="1" applyProtection="1">
      <alignment vertical="center"/>
      <protection locked="0"/>
    </xf>
    <xf numFmtId="0" fontId="6" fillId="0" borderId="15" xfId="0" applyFont="1" applyBorder="1" applyAlignment="1" applyProtection="1">
      <alignment vertical="center"/>
      <protection locked="0"/>
    </xf>
    <xf numFmtId="0" fontId="5" fillId="2" borderId="1" xfId="0" applyFont="1" applyFill="1" applyBorder="1" applyAlignment="1">
      <alignment vertical="center" wrapText="1"/>
    </xf>
    <xf numFmtId="0" fontId="6" fillId="0" borderId="15" xfId="0" applyFont="1" applyBorder="1" applyAlignment="1">
      <alignment vertical="center"/>
    </xf>
    <xf numFmtId="0" fontId="5" fillId="4" borderId="23" xfId="0" applyFont="1" applyFill="1" applyBorder="1" applyAlignment="1">
      <alignment vertical="center" wrapText="1"/>
    </xf>
    <xf numFmtId="0" fontId="6" fillId="0" borderId="23" xfId="0" applyFont="1" applyBorder="1" applyAlignment="1">
      <alignment vertical="center"/>
    </xf>
    <xf numFmtId="0" fontId="5" fillId="2" borderId="0" xfId="0" applyFont="1" applyFill="1" applyAlignment="1">
      <alignment vertical="center" wrapText="1"/>
    </xf>
    <xf numFmtId="49" fontId="7" fillId="2" borderId="2" xfId="0" applyNumberFormat="1" applyFont="1" applyFill="1" applyBorder="1" applyAlignment="1">
      <alignment horizontal="left" vertical="center"/>
    </xf>
    <xf numFmtId="0" fontId="6" fillId="0" borderId="22" xfId="0" applyFont="1" applyBorder="1" applyAlignment="1">
      <alignment vertical="center"/>
    </xf>
    <xf numFmtId="0" fontId="5" fillId="5" borderId="23" xfId="0" applyFont="1" applyFill="1" applyBorder="1" applyAlignment="1" applyProtection="1">
      <alignment horizontal="center" vertical="center" wrapText="1"/>
      <protection locked="0"/>
    </xf>
    <xf numFmtId="0" fontId="6" fillId="0" borderId="23" xfId="0" applyFont="1" applyBorder="1" applyAlignment="1" applyProtection="1">
      <alignment vertical="center"/>
      <protection locked="0"/>
    </xf>
    <xf numFmtId="49" fontId="7" fillId="2" borderId="2" xfId="0" applyNumberFormat="1" applyFont="1" applyFill="1" applyBorder="1" applyAlignment="1">
      <alignment horizontal="left" vertical="center" wrapText="1"/>
    </xf>
    <xf numFmtId="0" fontId="4" fillId="2" borderId="0" xfId="0" applyFont="1" applyFill="1" applyAlignment="1">
      <alignment vertical="center"/>
    </xf>
    <xf numFmtId="0" fontId="2" fillId="2" borderId="0" xfId="0" applyFont="1" applyFill="1" applyAlignment="1">
      <alignment horizontal="left" wrapText="1"/>
    </xf>
    <xf numFmtId="0" fontId="1" fillId="2" borderId="0" xfId="0" applyFont="1" applyFill="1"/>
    <xf numFmtId="0" fontId="1" fillId="5" borderId="1" xfId="0" applyFont="1" applyFill="1" applyBorder="1" applyAlignment="1" applyProtection="1">
      <alignment horizontal="left" vertical="center" wrapText="1"/>
      <protection locked="0"/>
    </xf>
    <xf numFmtId="0" fontId="0" fillId="0" borderId="16" xfId="0" applyBorder="1"/>
    <xf numFmtId="0" fontId="0" fillId="0" borderId="15" xfId="0" applyBorder="1"/>
    <xf numFmtId="0" fontId="1" fillId="3" borderId="7"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4" borderId="1" xfId="0" applyFont="1" applyFill="1" applyBorder="1" applyAlignment="1">
      <alignment horizontal="left" vertical="center" wrapText="1"/>
    </xf>
    <xf numFmtId="0" fontId="1" fillId="5" borderId="17" xfId="0" applyFont="1" applyFill="1" applyBorder="1" applyAlignment="1" applyProtection="1">
      <alignment horizontal="center" vertical="center" wrapText="1"/>
      <protection locked="0"/>
    </xf>
    <xf numFmtId="0" fontId="0" fillId="0" borderId="17" xfId="0" applyBorder="1"/>
    <xf numFmtId="0" fontId="1" fillId="3" borderId="8" xfId="0" applyFont="1" applyFill="1" applyBorder="1" applyAlignment="1" applyProtection="1">
      <alignment horizontal="center" vertical="center" wrapText="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0" xfId="0" applyFont="1" applyFill="1" applyProtection="1">
      <protection locked="0"/>
    </xf>
    <xf numFmtId="0" fontId="2" fillId="2" borderId="0" xfId="0" applyFont="1" applyFill="1" applyAlignment="1">
      <alignment horizontal="left"/>
    </xf>
    <xf numFmtId="0" fontId="3" fillId="2" borderId="0" xfId="0" applyFont="1" applyFill="1" applyAlignment="1">
      <alignment horizontal="left" vertical="top" wrapText="1"/>
    </xf>
    <xf numFmtId="0" fontId="1" fillId="5" borderId="10" xfId="0" applyFont="1" applyFill="1" applyBorder="1" applyAlignment="1" applyProtection="1">
      <alignment horizontal="left" vertical="center" wrapText="1"/>
      <protection locked="0"/>
    </xf>
    <xf numFmtId="0" fontId="0" fillId="0" borderId="19" xfId="0" applyBorder="1"/>
    <xf numFmtId="0" fontId="0" fillId="0" borderId="20" xfId="0" applyBorder="1"/>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1" fillId="2" borderId="0" xfId="0" applyFont="1" applyFill="1" applyAlignment="1">
      <alignment horizontal="right"/>
    </xf>
    <xf numFmtId="0" fontId="1" fillId="3" borderId="10" xfId="0" applyFont="1" applyFill="1" applyBorder="1" applyAlignment="1" applyProtection="1">
      <alignment horizontal="center"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2" fillId="2" borderId="0" xfId="0" applyFont="1" applyFill="1" applyAlignment="1">
      <alignment horizontal="left" vertical="center" wrapText="1"/>
    </xf>
    <xf numFmtId="0" fontId="1" fillId="2" borderId="4"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3" borderId="9" xfId="0" applyFont="1" applyFill="1" applyBorder="1" applyAlignment="1" applyProtection="1">
      <alignment horizontal="center" vertical="center" wrapText="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142"/>
  <sheetViews>
    <sheetView tabSelected="1" topLeftCell="A127" workbookViewId="0">
      <selection activeCell="H147" sqref="H147"/>
    </sheetView>
  </sheetViews>
  <sheetFormatPr defaultColWidth="10.875" defaultRowHeight="15" x14ac:dyDescent="0.25"/>
  <cols>
    <col min="1" max="1" width="9.125" style="17" customWidth="1"/>
    <col min="2" max="2" width="61.25" style="17" customWidth="1"/>
    <col min="3" max="3" width="15" style="17" customWidth="1"/>
    <col min="4" max="4" width="29.375" style="17" customWidth="1"/>
    <col min="5" max="5" width="17" style="17" customWidth="1"/>
    <col min="6" max="6" width="29.375" style="28" customWidth="1"/>
    <col min="7" max="7" width="20.5" style="28" customWidth="1"/>
    <col min="8" max="8" width="28" style="17" customWidth="1"/>
    <col min="9" max="15" width="25" style="17" customWidth="1"/>
    <col min="16" max="16" width="10.875" style="17" customWidth="1"/>
    <col min="17" max="16384" width="10.875" style="17"/>
  </cols>
  <sheetData>
    <row r="2" spans="1:6" ht="30" x14ac:dyDescent="0.25">
      <c r="A2" s="26" t="s">
        <v>0</v>
      </c>
      <c r="B2" s="27"/>
      <c r="F2" s="38" t="s">
        <v>130</v>
      </c>
    </row>
    <row r="3" spans="1:6" x14ac:dyDescent="0.25">
      <c r="B3" s="29"/>
    </row>
    <row r="4" spans="1:6" x14ac:dyDescent="0.25">
      <c r="A4" s="26" t="s">
        <v>1</v>
      </c>
      <c r="B4" s="27"/>
    </row>
    <row r="5" spans="1:6" x14ac:dyDescent="0.25">
      <c r="A5" s="27"/>
      <c r="B5" s="27"/>
    </row>
    <row r="6" spans="1:6" x14ac:dyDescent="0.25">
      <c r="A6" s="17" t="s">
        <v>2</v>
      </c>
      <c r="B6" s="26" t="s">
        <v>3</v>
      </c>
    </row>
    <row r="7" spans="1:6" x14ac:dyDescent="0.25">
      <c r="B7" s="27"/>
    </row>
    <row r="8" spans="1:6" x14ac:dyDescent="0.25">
      <c r="A8" s="30" t="s">
        <v>4</v>
      </c>
      <c r="B8" s="31"/>
    </row>
    <row r="9" spans="1:6" x14ac:dyDescent="0.25">
      <c r="A9" s="30" t="s">
        <v>5</v>
      </c>
      <c r="B9" s="31"/>
    </row>
    <row r="10" spans="1:6" x14ac:dyDescent="0.25">
      <c r="A10" s="30" t="s">
        <v>6</v>
      </c>
      <c r="B10" s="31"/>
    </row>
    <row r="12" spans="1:6" ht="21" customHeight="1" x14ac:dyDescent="0.25">
      <c r="A12" s="49" t="s">
        <v>7</v>
      </c>
      <c r="B12" s="50"/>
      <c r="C12" s="46"/>
      <c r="D12" s="47"/>
      <c r="E12" s="47"/>
      <c r="F12" s="48"/>
    </row>
    <row r="13" spans="1:6" ht="21.75" customHeight="1" x14ac:dyDescent="0.25">
      <c r="A13" s="54" t="s">
        <v>8</v>
      </c>
      <c r="B13" s="55"/>
      <c r="C13" s="46"/>
      <c r="D13" s="47"/>
      <c r="E13" s="47"/>
      <c r="F13" s="48"/>
    </row>
    <row r="14" spans="1:6" ht="21" customHeight="1" x14ac:dyDescent="0.25">
      <c r="A14" s="54" t="s">
        <v>9</v>
      </c>
      <c r="B14" s="55"/>
      <c r="C14" s="46"/>
      <c r="D14" s="47"/>
      <c r="E14" s="47"/>
      <c r="F14" s="48"/>
    </row>
    <row r="15" spans="1:6" ht="15.95" customHeight="1" x14ac:dyDescent="0.25">
      <c r="A15" s="49" t="s">
        <v>10</v>
      </c>
      <c r="B15" s="50"/>
      <c r="C15" s="46"/>
      <c r="D15" s="47"/>
      <c r="E15" s="47"/>
      <c r="F15" s="48"/>
    </row>
    <row r="16" spans="1:6" ht="32.25" customHeight="1" x14ac:dyDescent="0.25">
      <c r="A16" s="58" t="s">
        <v>11</v>
      </c>
      <c r="B16" s="55"/>
      <c r="C16" s="46"/>
      <c r="D16" s="47"/>
      <c r="E16" s="47"/>
      <c r="F16" s="48"/>
    </row>
    <row r="17" spans="1:7" ht="15.95" customHeight="1" x14ac:dyDescent="0.25">
      <c r="A17" s="49" t="s">
        <v>12</v>
      </c>
      <c r="B17" s="50"/>
      <c r="C17" s="46"/>
      <c r="D17" s="47"/>
      <c r="E17" s="47"/>
      <c r="F17" s="48"/>
    </row>
    <row r="18" spans="1:7" ht="15.95" customHeight="1" x14ac:dyDescent="0.25">
      <c r="A18" s="49" t="s">
        <v>13</v>
      </c>
      <c r="B18" s="50"/>
      <c r="C18" s="46"/>
      <c r="D18" s="47"/>
      <c r="E18" s="47"/>
      <c r="F18" s="48"/>
    </row>
    <row r="19" spans="1:7" ht="48" customHeight="1" x14ac:dyDescent="0.25">
      <c r="A19" s="49" t="s">
        <v>14</v>
      </c>
      <c r="B19" s="50"/>
      <c r="C19" s="46"/>
      <c r="D19" s="47"/>
      <c r="E19" s="47"/>
      <c r="F19" s="48"/>
    </row>
    <row r="20" spans="1:7" ht="54.95" customHeight="1" x14ac:dyDescent="0.25">
      <c r="A20" s="49" t="s">
        <v>15</v>
      </c>
      <c r="B20" s="50"/>
      <c r="C20" s="46"/>
      <c r="D20" s="47"/>
      <c r="E20" s="47"/>
      <c r="F20" s="48"/>
    </row>
    <row r="21" spans="1:7" ht="71.099999999999994" customHeight="1" x14ac:dyDescent="0.25">
      <c r="A21" s="51" t="s">
        <v>16</v>
      </c>
      <c r="B21" s="52"/>
      <c r="C21" s="56"/>
      <c r="D21" s="57"/>
      <c r="E21" s="57"/>
      <c r="F21" s="57"/>
      <c r="G21" s="32" t="str">
        <f>IF((SUMPRODUCT(--(C21=""))&gt;0), "Privaloma užpildyti, kai taikomi pašalinimo pagrindai", "")</f>
        <v>Privaloma užpildyti, kai taikomi pašalinimo pagrindai</v>
      </c>
    </row>
    <row r="22" spans="1:7" ht="18" customHeight="1" x14ac:dyDescent="0.25">
      <c r="A22" s="12"/>
      <c r="B22" s="12"/>
      <c r="C22" s="13"/>
      <c r="D22" s="13"/>
      <c r="E22" s="13"/>
      <c r="F22" s="39"/>
    </row>
    <row r="23" spans="1:7" x14ac:dyDescent="0.25">
      <c r="A23" s="59" t="s">
        <v>17</v>
      </c>
      <c r="B23" s="45"/>
      <c r="C23" s="45"/>
      <c r="D23" s="45"/>
      <c r="E23" s="45"/>
      <c r="F23" s="45"/>
    </row>
    <row r="24" spans="1:7" x14ac:dyDescent="0.25">
      <c r="A24" s="45" t="s">
        <v>18</v>
      </c>
      <c r="B24" s="45"/>
      <c r="C24" s="45"/>
      <c r="D24" s="45"/>
      <c r="E24" s="45"/>
      <c r="F24" s="45"/>
    </row>
    <row r="25" spans="1:7" x14ac:dyDescent="0.25">
      <c r="A25" s="45" t="s">
        <v>19</v>
      </c>
      <c r="B25" s="45"/>
      <c r="C25" s="45"/>
      <c r="D25" s="45"/>
      <c r="E25" s="45"/>
      <c r="F25" s="45"/>
    </row>
    <row r="26" spans="1:7" x14ac:dyDescent="0.25">
      <c r="A26" s="45" t="s">
        <v>20</v>
      </c>
      <c r="B26" s="45"/>
      <c r="C26" s="45"/>
      <c r="D26" s="45"/>
      <c r="E26" s="45"/>
      <c r="F26" s="45"/>
    </row>
    <row r="27" spans="1:7" x14ac:dyDescent="0.25">
      <c r="A27" s="45" t="s">
        <v>21</v>
      </c>
      <c r="B27" s="45"/>
      <c r="C27" s="45"/>
      <c r="D27" s="45"/>
      <c r="E27" s="45"/>
      <c r="F27" s="45"/>
    </row>
    <row r="28" spans="1:7" ht="32.1" customHeight="1" x14ac:dyDescent="0.25">
      <c r="A28" s="53" t="s">
        <v>22</v>
      </c>
      <c r="B28" s="45"/>
      <c r="C28" s="45"/>
      <c r="D28" s="45"/>
      <c r="E28" s="45"/>
      <c r="F28" s="45"/>
    </row>
    <row r="29" spans="1:7" x14ac:dyDescent="0.25">
      <c r="A29" s="45" t="s">
        <v>23</v>
      </c>
      <c r="B29" s="45"/>
      <c r="C29" s="45"/>
      <c r="D29" s="45"/>
      <c r="E29" s="45"/>
      <c r="F29" s="45"/>
    </row>
    <row r="30" spans="1:7" ht="37.5" customHeight="1" x14ac:dyDescent="0.25">
      <c r="A30" s="44" t="s">
        <v>24</v>
      </c>
      <c r="B30" s="44"/>
      <c r="C30" s="44"/>
      <c r="D30" s="43"/>
      <c r="E30" s="43"/>
      <c r="F30" s="43"/>
      <c r="G30" s="43"/>
    </row>
    <row r="31" spans="1:7" ht="18.75" customHeight="1" x14ac:dyDescent="0.25">
      <c r="A31" s="19" t="s">
        <v>25</v>
      </c>
    </row>
    <row r="32" spans="1:7" ht="18.75" customHeight="1" x14ac:dyDescent="0.25">
      <c r="A32" s="19"/>
    </row>
    <row r="33" spans="1:8" ht="24.75" customHeight="1" x14ac:dyDescent="0.25">
      <c r="A33" s="26" t="s">
        <v>26</v>
      </c>
      <c r="B33" s="26" t="s">
        <v>27</v>
      </c>
    </row>
    <row r="35" spans="1:8" x14ac:dyDescent="0.25">
      <c r="A35" s="26" t="s">
        <v>28</v>
      </c>
    </row>
    <row r="36" spans="1:8" s="15" customFormat="1" ht="39" customHeight="1" x14ac:dyDescent="0.25">
      <c r="A36" s="14" t="s">
        <v>29</v>
      </c>
      <c r="B36" s="14" t="s">
        <v>30</v>
      </c>
      <c r="C36" s="34" t="s">
        <v>138</v>
      </c>
      <c r="D36" s="34" t="s">
        <v>134</v>
      </c>
      <c r="E36" s="14" t="s">
        <v>31</v>
      </c>
      <c r="F36" s="23" t="s">
        <v>136</v>
      </c>
      <c r="G36" s="23" t="s">
        <v>32</v>
      </c>
      <c r="H36" s="34" t="s">
        <v>135</v>
      </c>
    </row>
    <row r="37" spans="1:8" x14ac:dyDescent="0.25">
      <c r="A37" s="18" t="s">
        <v>33</v>
      </c>
      <c r="B37" s="18" t="s">
        <v>34</v>
      </c>
      <c r="C37" s="20"/>
      <c r="D37" s="20"/>
      <c r="E37" s="20"/>
      <c r="F37" s="24"/>
      <c r="G37" s="24"/>
      <c r="H37" s="20"/>
    </row>
    <row r="38" spans="1:8" ht="45.75" customHeight="1" x14ac:dyDescent="0.25">
      <c r="A38" s="18" t="s">
        <v>35</v>
      </c>
      <c r="B38" s="18" t="s">
        <v>34</v>
      </c>
      <c r="C38" s="14">
        <v>4</v>
      </c>
      <c r="D38" s="20"/>
      <c r="E38" s="20" t="s">
        <v>36</v>
      </c>
      <c r="F38" s="40"/>
      <c r="G38" s="24" t="str">
        <f>IF(ISBLANK(F38),"", PRODUCT(C38,F38))</f>
        <v/>
      </c>
      <c r="H38" s="21"/>
    </row>
    <row r="39" spans="1:8" ht="25.5" customHeight="1" x14ac:dyDescent="0.25">
      <c r="A39" s="16" t="s">
        <v>37</v>
      </c>
      <c r="B39" s="16" t="s">
        <v>38</v>
      </c>
      <c r="C39" s="14"/>
      <c r="D39" s="35" t="s">
        <v>131</v>
      </c>
      <c r="E39" s="20" t="s">
        <v>39</v>
      </c>
      <c r="F39" s="24"/>
      <c r="G39" s="24"/>
      <c r="H39" s="20"/>
    </row>
    <row r="40" spans="1:8" ht="29.25" customHeight="1" x14ac:dyDescent="0.25">
      <c r="A40" s="16" t="s">
        <v>40</v>
      </c>
      <c r="B40" s="16" t="s">
        <v>41</v>
      </c>
      <c r="C40" s="14"/>
      <c r="D40" s="35" t="s">
        <v>132</v>
      </c>
      <c r="E40" s="20" t="s">
        <v>42</v>
      </c>
      <c r="F40" s="24"/>
      <c r="G40" s="24"/>
      <c r="H40" s="20"/>
    </row>
    <row r="41" spans="1:8" ht="39" customHeight="1" x14ac:dyDescent="0.25">
      <c r="A41" s="16" t="s">
        <v>43</v>
      </c>
      <c r="B41" s="33" t="s">
        <v>44</v>
      </c>
      <c r="C41" s="14"/>
      <c r="D41" s="35" t="s">
        <v>133</v>
      </c>
      <c r="E41" s="20"/>
      <c r="F41" s="24"/>
      <c r="G41" s="24"/>
      <c r="H41" s="20"/>
    </row>
    <row r="42" spans="1:8" ht="44.25" customHeight="1" x14ac:dyDescent="0.25">
      <c r="A42" s="18" t="s">
        <v>45</v>
      </c>
      <c r="B42" s="18" t="s">
        <v>46</v>
      </c>
      <c r="C42" s="14">
        <v>4</v>
      </c>
      <c r="D42" s="20"/>
      <c r="E42" s="20" t="s">
        <v>47</v>
      </c>
      <c r="F42" s="40"/>
      <c r="G42" s="24" t="str">
        <f>IF(ISBLANK(F42),"", PRODUCT(C42,F42))</f>
        <v/>
      </c>
      <c r="H42" s="21"/>
    </row>
    <row r="43" spans="1:8" x14ac:dyDescent="0.25">
      <c r="C43" s="15"/>
      <c r="D43" s="15"/>
      <c r="E43" s="15"/>
      <c r="F43" s="23" t="s">
        <v>48</v>
      </c>
      <c r="G43" s="23" t="str">
        <f>IF((COUNT(C38:C42)&lt;&gt;COUNT(G38:G42)),"", ROUND(SUM(G38:G42),2))</f>
        <v/>
      </c>
      <c r="H43" s="22" t="str">
        <f>IF((COUNT(C38:C42)&lt;&gt;COUNT(G38:G42)),"Neužpildytos visų objektų kainos", "")</f>
        <v>Neužpildytos visų objektų kainos</v>
      </c>
    </row>
    <row r="44" spans="1:8" x14ac:dyDescent="0.25">
      <c r="C44" s="15"/>
      <c r="D44" s="14" t="s">
        <v>49</v>
      </c>
      <c r="E44" s="21"/>
      <c r="F44" s="23" t="s">
        <v>50</v>
      </c>
      <c r="G44" s="23" t="str">
        <f>IF(OR(G43="",E44=""),"", ROUND(PRODUCT(E44,G43)/100,2))</f>
        <v/>
      </c>
      <c r="H44" s="22" t="str">
        <f>IF(E44="", "Nurodykite taikomą PVM dydį", "")</f>
        <v>Nurodykite taikomą PVM dydį</v>
      </c>
    </row>
    <row r="45" spans="1:8" x14ac:dyDescent="0.25">
      <c r="C45" s="15"/>
      <c r="D45" s="15"/>
      <c r="E45" s="15"/>
      <c r="F45" s="23" t="s">
        <v>51</v>
      </c>
      <c r="G45" s="23">
        <f>IF(ISBLANK(G44), "", ROUND(SUM(G43:G44),2))</f>
        <v>0</v>
      </c>
      <c r="H45" s="15"/>
    </row>
    <row r="46" spans="1:8" x14ac:dyDescent="0.25">
      <c r="C46" s="15"/>
      <c r="D46" s="15"/>
      <c r="E46" s="15"/>
      <c r="F46" s="25"/>
      <c r="G46" s="25"/>
      <c r="H46" s="15"/>
    </row>
    <row r="47" spans="1:8" ht="48" customHeight="1" x14ac:dyDescent="0.25">
      <c r="A47" s="42" t="s">
        <v>137</v>
      </c>
      <c r="B47" s="42"/>
      <c r="C47" s="42"/>
      <c r="D47" s="42"/>
      <c r="E47" s="42"/>
      <c r="F47" s="42"/>
      <c r="G47" s="42"/>
      <c r="H47" s="42"/>
    </row>
    <row r="48" spans="1:8" x14ac:dyDescent="0.25">
      <c r="C48" s="15"/>
      <c r="D48" s="15"/>
      <c r="E48" s="15"/>
      <c r="F48" s="25"/>
      <c r="G48" s="25"/>
      <c r="H48" s="15"/>
    </row>
    <row r="49" spans="1:8" x14ac:dyDescent="0.25">
      <c r="C49" s="15"/>
      <c r="D49" s="15"/>
      <c r="E49" s="15"/>
      <c r="F49" s="25"/>
      <c r="G49" s="25"/>
      <c r="H49" s="15"/>
    </row>
    <row r="50" spans="1:8" x14ac:dyDescent="0.25">
      <c r="A50" s="26" t="s">
        <v>52</v>
      </c>
      <c r="B50" s="26" t="s">
        <v>53</v>
      </c>
      <c r="C50" s="15"/>
      <c r="D50" s="15"/>
      <c r="E50" s="15"/>
      <c r="F50" s="25"/>
      <c r="G50" s="25"/>
      <c r="H50" s="15"/>
    </row>
    <row r="51" spans="1:8" x14ac:dyDescent="0.25">
      <c r="C51" s="15"/>
      <c r="D51" s="15"/>
      <c r="E51" s="15"/>
      <c r="F51" s="25"/>
      <c r="G51" s="25"/>
      <c r="H51" s="15"/>
    </row>
    <row r="52" spans="1:8" x14ac:dyDescent="0.25">
      <c r="A52" s="26" t="s">
        <v>28</v>
      </c>
      <c r="C52" s="15"/>
      <c r="D52" s="15"/>
      <c r="E52" s="15"/>
      <c r="F52" s="25"/>
      <c r="G52" s="25"/>
      <c r="H52" s="15"/>
    </row>
    <row r="53" spans="1:8" ht="40.5" customHeight="1" x14ac:dyDescent="0.25">
      <c r="A53" s="18" t="s">
        <v>29</v>
      </c>
      <c r="B53" s="18" t="s">
        <v>30</v>
      </c>
      <c r="C53" s="34" t="s">
        <v>138</v>
      </c>
      <c r="D53" s="34" t="s">
        <v>134</v>
      </c>
      <c r="E53" s="34" t="s">
        <v>31</v>
      </c>
      <c r="F53" s="36" t="s">
        <v>136</v>
      </c>
      <c r="G53" s="36" t="s">
        <v>32</v>
      </c>
      <c r="H53" s="34" t="s">
        <v>135</v>
      </c>
    </row>
    <row r="54" spans="1:8" x14ac:dyDescent="0.25">
      <c r="A54" s="18" t="s">
        <v>54</v>
      </c>
      <c r="B54" s="18" t="s">
        <v>55</v>
      </c>
      <c r="C54" s="20"/>
      <c r="D54" s="20"/>
      <c r="E54" s="20"/>
      <c r="F54" s="24"/>
      <c r="G54" s="24"/>
      <c r="H54" s="20"/>
    </row>
    <row r="55" spans="1:8" ht="42" customHeight="1" x14ac:dyDescent="0.25">
      <c r="A55" s="18" t="s">
        <v>56</v>
      </c>
      <c r="B55" s="18" t="s">
        <v>55</v>
      </c>
      <c r="C55" s="14">
        <v>2</v>
      </c>
      <c r="D55" s="20"/>
      <c r="E55" s="20" t="s">
        <v>36</v>
      </c>
      <c r="F55" s="40"/>
      <c r="G55" s="24" t="str">
        <f>IF(ISBLANK(F55),"", PRODUCT(C55,F55))</f>
        <v/>
      </c>
      <c r="H55" s="21"/>
    </row>
    <row r="56" spans="1:8" ht="27.75" customHeight="1" x14ac:dyDescent="0.25">
      <c r="A56" s="16" t="s">
        <v>57</v>
      </c>
      <c r="B56" s="16" t="s">
        <v>41</v>
      </c>
      <c r="C56" s="14"/>
      <c r="D56" s="35" t="s">
        <v>132</v>
      </c>
      <c r="E56" s="20" t="s">
        <v>42</v>
      </c>
      <c r="F56" s="24"/>
      <c r="G56" s="24"/>
      <c r="H56" s="20"/>
    </row>
    <row r="57" spans="1:8" ht="35.25" customHeight="1" x14ac:dyDescent="0.25">
      <c r="A57" s="16" t="s">
        <v>58</v>
      </c>
      <c r="B57" s="33" t="s">
        <v>59</v>
      </c>
      <c r="C57" s="14"/>
      <c r="D57" s="35" t="s">
        <v>133</v>
      </c>
      <c r="E57" s="20"/>
      <c r="F57" s="24"/>
      <c r="G57" s="24"/>
      <c r="H57" s="20"/>
    </row>
    <row r="58" spans="1:8" ht="45" x14ac:dyDescent="0.25">
      <c r="A58" s="16" t="s">
        <v>60</v>
      </c>
      <c r="B58" s="33" t="s">
        <v>44</v>
      </c>
      <c r="C58" s="14"/>
      <c r="D58" s="35" t="s">
        <v>133</v>
      </c>
      <c r="E58" s="20"/>
      <c r="F58" s="24"/>
      <c r="G58" s="24"/>
      <c r="H58" s="20"/>
    </row>
    <row r="59" spans="1:8" ht="42" customHeight="1" x14ac:dyDescent="0.25">
      <c r="A59" s="18" t="s">
        <v>61</v>
      </c>
      <c r="B59" s="18" t="s">
        <v>46</v>
      </c>
      <c r="C59" s="14">
        <v>2</v>
      </c>
      <c r="D59" s="20"/>
      <c r="E59" s="20" t="s">
        <v>47</v>
      </c>
      <c r="F59" s="40"/>
      <c r="G59" s="24" t="str">
        <f>IF(ISBLANK(F59),"", PRODUCT(C59,F59))</f>
        <v/>
      </c>
      <c r="H59" s="21"/>
    </row>
    <row r="60" spans="1:8" x14ac:dyDescent="0.25">
      <c r="C60" s="15"/>
      <c r="D60" s="15"/>
      <c r="E60" s="15"/>
      <c r="F60" s="23" t="s">
        <v>48</v>
      </c>
      <c r="G60" s="23" t="str">
        <f>IF((COUNT(C55:C59)&lt;&gt;COUNT(G55:G59)),"", ROUND(SUM(G55:G59),2))</f>
        <v/>
      </c>
      <c r="H60" s="22" t="str">
        <f>IF((COUNT(C55:C59)&lt;&gt;COUNT(G55:G59)),"Neužpildytos visų objektų kainos", "")</f>
        <v>Neužpildytos visų objektų kainos</v>
      </c>
    </row>
    <row r="61" spans="1:8" x14ac:dyDescent="0.25">
      <c r="C61" s="15"/>
      <c r="D61" s="14" t="s">
        <v>49</v>
      </c>
      <c r="E61" s="21"/>
      <c r="F61" s="23" t="s">
        <v>50</v>
      </c>
      <c r="G61" s="23" t="str">
        <f>IF(OR(G60="",E61=""),"", ROUND(PRODUCT(E61,G60)/100,2))</f>
        <v/>
      </c>
      <c r="H61" s="22" t="str">
        <f>IF(E61="", "Nurodykite taikomą PVM dydį", "")</f>
        <v>Nurodykite taikomą PVM dydį</v>
      </c>
    </row>
    <row r="62" spans="1:8" x14ac:dyDescent="0.25">
      <c r="C62" s="15"/>
      <c r="D62" s="15"/>
      <c r="E62" s="15"/>
      <c r="F62" s="23" t="s">
        <v>51</v>
      </c>
      <c r="G62" s="23">
        <f>IF(ISBLANK(G61), "", ROUND(SUM(G60:G61),2))</f>
        <v>0</v>
      </c>
      <c r="H62" s="15"/>
    </row>
    <row r="63" spans="1:8" x14ac:dyDescent="0.25">
      <c r="C63" s="15"/>
      <c r="D63" s="15"/>
      <c r="E63" s="15"/>
      <c r="F63" s="25"/>
      <c r="G63" s="25"/>
      <c r="H63" s="15"/>
    </row>
    <row r="64" spans="1:8" ht="48" customHeight="1" x14ac:dyDescent="0.25">
      <c r="A64" s="42" t="s">
        <v>137</v>
      </c>
      <c r="B64" s="42"/>
      <c r="C64" s="42"/>
      <c r="D64" s="42"/>
      <c r="E64" s="42"/>
      <c r="F64" s="42"/>
      <c r="G64" s="42"/>
      <c r="H64" s="42"/>
    </row>
    <row r="65" spans="1:8" x14ac:dyDescent="0.25">
      <c r="C65" s="15"/>
      <c r="D65" s="15"/>
      <c r="E65" s="15"/>
      <c r="F65" s="25"/>
      <c r="G65" s="25"/>
      <c r="H65" s="15"/>
    </row>
    <row r="66" spans="1:8" x14ac:dyDescent="0.25">
      <c r="C66" s="15"/>
      <c r="D66" s="15"/>
      <c r="E66" s="15"/>
      <c r="F66" s="25"/>
      <c r="G66" s="25"/>
      <c r="H66" s="15"/>
    </row>
    <row r="67" spans="1:8" x14ac:dyDescent="0.25">
      <c r="A67" s="26" t="s">
        <v>62</v>
      </c>
      <c r="B67" s="26" t="s">
        <v>63</v>
      </c>
      <c r="C67" s="15"/>
      <c r="D67" s="15"/>
      <c r="E67" s="15"/>
      <c r="F67" s="25"/>
      <c r="G67" s="25"/>
      <c r="H67" s="15"/>
    </row>
    <row r="68" spans="1:8" x14ac:dyDescent="0.25">
      <c r="C68" s="15"/>
      <c r="D68" s="15"/>
      <c r="E68" s="15"/>
      <c r="F68" s="25"/>
      <c r="G68" s="25"/>
      <c r="H68" s="15"/>
    </row>
    <row r="69" spans="1:8" x14ac:dyDescent="0.25">
      <c r="A69" s="26" t="s">
        <v>28</v>
      </c>
      <c r="C69" s="15"/>
      <c r="D69" s="15"/>
      <c r="E69" s="15"/>
      <c r="F69" s="25"/>
      <c r="G69" s="25"/>
      <c r="H69" s="15"/>
    </row>
    <row r="70" spans="1:8" ht="46.5" customHeight="1" x14ac:dyDescent="0.25">
      <c r="A70" s="18" t="s">
        <v>29</v>
      </c>
      <c r="B70" s="18" t="s">
        <v>30</v>
      </c>
      <c r="C70" s="34" t="s">
        <v>138</v>
      </c>
      <c r="D70" s="34" t="s">
        <v>134</v>
      </c>
      <c r="E70" s="34" t="s">
        <v>31</v>
      </c>
      <c r="F70" s="36" t="s">
        <v>136</v>
      </c>
      <c r="G70" s="36" t="s">
        <v>32</v>
      </c>
      <c r="H70" s="34" t="s">
        <v>135</v>
      </c>
    </row>
    <row r="71" spans="1:8" x14ac:dyDescent="0.25">
      <c r="A71" s="18" t="s">
        <v>64</v>
      </c>
      <c r="B71" s="37" t="s">
        <v>65</v>
      </c>
      <c r="C71" s="20"/>
      <c r="D71" s="20"/>
      <c r="E71" s="20"/>
      <c r="F71" s="24"/>
      <c r="G71" s="24"/>
      <c r="H71" s="20"/>
    </row>
    <row r="72" spans="1:8" ht="31.5" customHeight="1" x14ac:dyDescent="0.25">
      <c r="A72" s="18" t="s">
        <v>66</v>
      </c>
      <c r="B72" s="37" t="s">
        <v>65</v>
      </c>
      <c r="C72" s="14">
        <v>3</v>
      </c>
      <c r="D72" s="20"/>
      <c r="E72" s="20" t="s">
        <v>36</v>
      </c>
      <c r="F72" s="40"/>
      <c r="G72" s="24" t="str">
        <f>IF(ISBLANK(F72),"", PRODUCT(C72,F72))</f>
        <v/>
      </c>
      <c r="H72" s="21"/>
    </row>
    <row r="73" spans="1:8" ht="31.5" customHeight="1" x14ac:dyDescent="0.25">
      <c r="A73" s="16" t="s">
        <v>67</v>
      </c>
      <c r="B73" s="33" t="s">
        <v>41</v>
      </c>
      <c r="C73" s="14"/>
      <c r="D73" s="35" t="s">
        <v>132</v>
      </c>
      <c r="E73" s="20" t="s">
        <v>42</v>
      </c>
      <c r="F73" s="24"/>
      <c r="G73" s="24"/>
      <c r="H73" s="20"/>
    </row>
    <row r="74" spans="1:8" ht="45" x14ac:dyDescent="0.25">
      <c r="A74" s="16" t="s">
        <v>68</v>
      </c>
      <c r="B74" s="33" t="s">
        <v>44</v>
      </c>
      <c r="C74" s="14"/>
      <c r="D74" s="35" t="s">
        <v>133</v>
      </c>
      <c r="E74" s="20"/>
      <c r="F74" s="24"/>
      <c r="G74" s="24"/>
      <c r="H74" s="20"/>
    </row>
    <row r="75" spans="1:8" ht="39.75" customHeight="1" x14ac:dyDescent="0.25">
      <c r="A75" s="18" t="s">
        <v>69</v>
      </c>
      <c r="B75" s="37" t="s">
        <v>46</v>
      </c>
      <c r="C75" s="14">
        <v>3</v>
      </c>
      <c r="D75" s="20"/>
      <c r="E75" s="20" t="s">
        <v>47</v>
      </c>
      <c r="F75" s="40"/>
      <c r="G75" s="24" t="str">
        <f>IF(ISBLANK(F75),"", PRODUCT(C75,F75))</f>
        <v/>
      </c>
      <c r="H75" s="21"/>
    </row>
    <row r="76" spans="1:8" x14ac:dyDescent="0.25">
      <c r="C76" s="15"/>
      <c r="D76" s="15"/>
      <c r="E76" s="15"/>
      <c r="F76" s="23" t="s">
        <v>48</v>
      </c>
      <c r="G76" s="23" t="str">
        <f>IF((COUNT(C72:C75)&lt;&gt;COUNT(G72:G75)),"", ROUND(SUM(G72:G75),2))</f>
        <v/>
      </c>
      <c r="H76" s="22" t="str">
        <f>IF((COUNT(C72:C75)&lt;&gt;COUNT(G72:G75)),"Neužpildytos visų objektų kainos", "")</f>
        <v>Neužpildytos visų objektų kainos</v>
      </c>
    </row>
    <row r="77" spans="1:8" x14ac:dyDescent="0.25">
      <c r="C77" s="15"/>
      <c r="D77" s="14" t="s">
        <v>49</v>
      </c>
      <c r="E77" s="21"/>
      <c r="F77" s="23" t="s">
        <v>50</v>
      </c>
      <c r="G77" s="23" t="str">
        <f>IF(OR(G76="",E77=""),"", ROUND(PRODUCT(E77,G76)/100,2))</f>
        <v/>
      </c>
      <c r="H77" s="22" t="str">
        <f>IF(E77="", "Nurodykite taikomą PVM dydį", "")</f>
        <v>Nurodykite taikomą PVM dydį</v>
      </c>
    </row>
    <row r="78" spans="1:8" x14ac:dyDescent="0.25">
      <c r="C78" s="15"/>
      <c r="D78" s="15"/>
      <c r="E78" s="15"/>
      <c r="F78" s="23" t="s">
        <v>51</v>
      </c>
      <c r="G78" s="23">
        <f>IF(ISBLANK(G77), "", ROUND(SUM(G76:G77),2))</f>
        <v>0</v>
      </c>
      <c r="H78" s="15"/>
    </row>
    <row r="79" spans="1:8" x14ac:dyDescent="0.25">
      <c r="C79" s="15"/>
      <c r="D79" s="15"/>
      <c r="E79" s="15"/>
      <c r="F79" s="25"/>
      <c r="G79" s="25"/>
      <c r="H79" s="15"/>
    </row>
    <row r="80" spans="1:8" ht="48" customHeight="1" x14ac:dyDescent="0.25">
      <c r="A80" s="42" t="s">
        <v>137</v>
      </c>
      <c r="B80" s="42"/>
      <c r="C80" s="42"/>
      <c r="D80" s="42"/>
      <c r="E80" s="42"/>
      <c r="F80" s="42"/>
      <c r="G80" s="42"/>
      <c r="H80" s="42"/>
    </row>
    <row r="81" spans="1:8" x14ac:dyDescent="0.25">
      <c r="C81" s="15"/>
      <c r="D81" s="15"/>
      <c r="E81" s="15"/>
      <c r="F81" s="25"/>
      <c r="G81" s="25"/>
      <c r="H81" s="15"/>
    </row>
    <row r="82" spans="1:8" x14ac:dyDescent="0.25">
      <c r="C82" s="15"/>
      <c r="D82" s="15"/>
      <c r="E82" s="15"/>
      <c r="F82" s="25"/>
      <c r="G82" s="25"/>
      <c r="H82" s="15"/>
    </row>
    <row r="83" spans="1:8" x14ac:dyDescent="0.25">
      <c r="A83" s="26" t="s">
        <v>70</v>
      </c>
      <c r="B83" s="26" t="s">
        <v>71</v>
      </c>
      <c r="C83" s="15"/>
      <c r="D83" s="15"/>
      <c r="E83" s="15"/>
      <c r="F83" s="25"/>
      <c r="G83" s="25"/>
      <c r="H83" s="15"/>
    </row>
    <row r="84" spans="1:8" x14ac:dyDescent="0.25">
      <c r="C84" s="15"/>
      <c r="D84" s="15"/>
      <c r="E84" s="15"/>
      <c r="F84" s="25"/>
      <c r="G84" s="25"/>
      <c r="H84" s="15"/>
    </row>
    <row r="85" spans="1:8" x14ac:dyDescent="0.25">
      <c r="A85" s="26" t="s">
        <v>28</v>
      </c>
      <c r="C85" s="15"/>
      <c r="D85" s="15"/>
      <c r="E85" s="15"/>
      <c r="F85" s="25"/>
      <c r="G85" s="25"/>
      <c r="H85" s="15"/>
    </row>
    <row r="86" spans="1:8" ht="46.5" customHeight="1" x14ac:dyDescent="0.25">
      <c r="A86" s="18" t="s">
        <v>29</v>
      </c>
      <c r="B86" s="18" t="s">
        <v>30</v>
      </c>
      <c r="C86" s="34" t="s">
        <v>138</v>
      </c>
      <c r="D86" s="34" t="s">
        <v>134</v>
      </c>
      <c r="E86" s="34" t="s">
        <v>31</v>
      </c>
      <c r="F86" s="36" t="s">
        <v>136</v>
      </c>
      <c r="G86" s="36" t="s">
        <v>32</v>
      </c>
      <c r="H86" s="34" t="s">
        <v>135</v>
      </c>
    </row>
    <row r="87" spans="1:8" ht="24" customHeight="1" x14ac:dyDescent="0.25">
      <c r="A87" s="18" t="s">
        <v>72</v>
      </c>
      <c r="B87" s="18" t="s">
        <v>73</v>
      </c>
      <c r="C87" s="20"/>
      <c r="D87" s="20"/>
      <c r="E87" s="20"/>
      <c r="F87" s="24"/>
      <c r="G87" s="24"/>
      <c r="H87" s="20"/>
    </row>
    <row r="88" spans="1:8" ht="31.5" customHeight="1" x14ac:dyDescent="0.25">
      <c r="A88" s="18" t="s">
        <v>74</v>
      </c>
      <c r="B88" s="18" t="s">
        <v>73</v>
      </c>
      <c r="C88" s="14">
        <v>2</v>
      </c>
      <c r="D88" s="20"/>
      <c r="E88" s="20" t="s">
        <v>36</v>
      </c>
      <c r="F88" s="40"/>
      <c r="G88" s="24" t="str">
        <f>IF(ISBLANK(F88),"", PRODUCT(C88,F88))</f>
        <v/>
      </c>
      <c r="H88" s="21"/>
    </row>
    <row r="89" spans="1:8" ht="27.75" customHeight="1" x14ac:dyDescent="0.25">
      <c r="A89" s="16" t="s">
        <v>75</v>
      </c>
      <c r="B89" s="16" t="s">
        <v>41</v>
      </c>
      <c r="C89" s="14"/>
      <c r="D89" s="35" t="s">
        <v>132</v>
      </c>
      <c r="E89" s="20" t="s">
        <v>42</v>
      </c>
      <c r="F89" s="24"/>
      <c r="G89" s="24"/>
      <c r="H89" s="20"/>
    </row>
    <row r="90" spans="1:8" ht="45" x14ac:dyDescent="0.25">
      <c r="A90" s="16" t="s">
        <v>76</v>
      </c>
      <c r="B90" s="33" t="s">
        <v>77</v>
      </c>
      <c r="C90" s="14"/>
      <c r="D90" s="35" t="s">
        <v>133</v>
      </c>
      <c r="E90" s="20"/>
      <c r="F90" s="24"/>
      <c r="G90" s="24"/>
      <c r="H90" s="20"/>
    </row>
    <row r="91" spans="1:8" ht="40.5" customHeight="1" x14ac:dyDescent="0.25">
      <c r="A91" s="18" t="s">
        <v>78</v>
      </c>
      <c r="B91" s="18" t="s">
        <v>46</v>
      </c>
      <c r="C91" s="14">
        <v>2</v>
      </c>
      <c r="D91" s="20"/>
      <c r="E91" s="20" t="s">
        <v>47</v>
      </c>
      <c r="F91" s="40"/>
      <c r="G91" s="24" t="str">
        <f>IF(ISBLANK(F91),"", PRODUCT(C91,F91))</f>
        <v/>
      </c>
      <c r="H91" s="21"/>
    </row>
    <row r="92" spans="1:8" x14ac:dyDescent="0.25">
      <c r="C92" s="15"/>
      <c r="D92" s="15"/>
      <c r="E92" s="15"/>
      <c r="F92" s="23" t="s">
        <v>48</v>
      </c>
      <c r="G92" s="23" t="str">
        <f>IF((COUNT(C88:C91)&lt;&gt;COUNT(G88:G91)),"", ROUND(SUM(G88:G91),2))</f>
        <v/>
      </c>
      <c r="H92" s="22" t="str">
        <f>IF((COUNT(C88:C91)&lt;&gt;COUNT(G88:G91)),"Neužpildytos visų objektų kainos", "")</f>
        <v>Neužpildytos visų objektų kainos</v>
      </c>
    </row>
    <row r="93" spans="1:8" x14ac:dyDescent="0.25">
      <c r="C93" s="15"/>
      <c r="D93" s="14" t="s">
        <v>49</v>
      </c>
      <c r="E93" s="21"/>
      <c r="F93" s="23" t="s">
        <v>50</v>
      </c>
      <c r="G93" s="23" t="str">
        <f>IF(OR(G92="",E93=""),"", ROUND(PRODUCT(E93,G92)/100,2))</f>
        <v/>
      </c>
      <c r="H93" s="22" t="str">
        <f>IF(E93="", "Nurodykite taikomą PVM dydį", "")</f>
        <v>Nurodykite taikomą PVM dydį</v>
      </c>
    </row>
    <row r="94" spans="1:8" x14ac:dyDescent="0.25">
      <c r="C94" s="15"/>
      <c r="D94" s="15"/>
      <c r="E94" s="15"/>
      <c r="F94" s="23" t="s">
        <v>51</v>
      </c>
      <c r="G94" s="23">
        <f>IF(ISBLANK(G93), "", ROUND(SUM(G92:G93),2))</f>
        <v>0</v>
      </c>
      <c r="H94" s="15"/>
    </row>
    <row r="95" spans="1:8" x14ac:dyDescent="0.25">
      <c r="C95" s="15"/>
      <c r="D95" s="15"/>
      <c r="E95" s="15"/>
      <c r="F95" s="41"/>
      <c r="G95" s="41"/>
      <c r="H95" s="15"/>
    </row>
    <row r="96" spans="1:8" ht="48" customHeight="1" x14ac:dyDescent="0.25">
      <c r="A96" s="42" t="s">
        <v>137</v>
      </c>
      <c r="B96" s="42"/>
      <c r="C96" s="42"/>
      <c r="D96" s="42"/>
      <c r="E96" s="42"/>
      <c r="F96" s="42"/>
      <c r="G96" s="42"/>
      <c r="H96" s="42"/>
    </row>
    <row r="97" spans="1:8" x14ac:dyDescent="0.25">
      <c r="C97" s="15"/>
      <c r="D97" s="15"/>
      <c r="E97" s="15"/>
      <c r="F97" s="25"/>
      <c r="G97" s="25"/>
      <c r="H97" s="15"/>
    </row>
    <row r="98" spans="1:8" x14ac:dyDescent="0.25">
      <c r="C98" s="15"/>
      <c r="D98" s="15"/>
      <c r="E98" s="15"/>
      <c r="F98" s="25"/>
      <c r="G98" s="25"/>
      <c r="H98" s="15"/>
    </row>
    <row r="99" spans="1:8" x14ac:dyDescent="0.25">
      <c r="A99" s="26" t="s">
        <v>79</v>
      </c>
      <c r="B99" s="26" t="s">
        <v>80</v>
      </c>
      <c r="C99" s="15"/>
      <c r="D99" s="15"/>
      <c r="E99" s="15"/>
      <c r="F99" s="25"/>
      <c r="G99" s="25"/>
      <c r="H99" s="15"/>
    </row>
    <row r="100" spans="1:8" x14ac:dyDescent="0.25">
      <c r="C100" s="15"/>
      <c r="D100" s="15"/>
      <c r="E100" s="15"/>
      <c r="F100" s="25"/>
      <c r="G100" s="25"/>
      <c r="H100" s="15"/>
    </row>
    <row r="101" spans="1:8" x14ac:dyDescent="0.25">
      <c r="A101" s="26" t="s">
        <v>28</v>
      </c>
      <c r="C101" s="15"/>
      <c r="D101" s="15"/>
      <c r="E101" s="15"/>
      <c r="F101" s="25"/>
      <c r="G101" s="25"/>
      <c r="H101" s="15"/>
    </row>
    <row r="102" spans="1:8" ht="60" customHeight="1" x14ac:dyDescent="0.25">
      <c r="A102" s="18" t="s">
        <v>29</v>
      </c>
      <c r="B102" s="18" t="s">
        <v>30</v>
      </c>
      <c r="C102" s="34" t="s">
        <v>138</v>
      </c>
      <c r="D102" s="34" t="s">
        <v>134</v>
      </c>
      <c r="E102" s="34" t="s">
        <v>31</v>
      </c>
      <c r="F102" s="36" t="s">
        <v>136</v>
      </c>
      <c r="G102" s="36" t="s">
        <v>32</v>
      </c>
      <c r="H102" s="34" t="s">
        <v>135</v>
      </c>
    </row>
    <row r="103" spans="1:8" x14ac:dyDescent="0.25">
      <c r="A103" s="18" t="s">
        <v>81</v>
      </c>
      <c r="B103" s="18" t="s">
        <v>82</v>
      </c>
      <c r="C103" s="20"/>
      <c r="D103" s="20"/>
      <c r="E103" s="20"/>
      <c r="F103" s="24"/>
      <c r="G103" s="24"/>
      <c r="H103" s="20"/>
    </row>
    <row r="104" spans="1:8" ht="42.75" customHeight="1" x14ac:dyDescent="0.25">
      <c r="A104" s="18" t="s">
        <v>83</v>
      </c>
      <c r="B104" s="18" t="s">
        <v>82</v>
      </c>
      <c r="C104" s="14">
        <v>3</v>
      </c>
      <c r="D104" s="20"/>
      <c r="E104" s="20" t="s">
        <v>36</v>
      </c>
      <c r="F104" s="40"/>
      <c r="G104" s="24" t="str">
        <f>IF(ISBLANK(F104),"", PRODUCT(C104,F104))</f>
        <v/>
      </c>
      <c r="H104" s="21"/>
    </row>
    <row r="105" spans="1:8" ht="34.5" customHeight="1" x14ac:dyDescent="0.25">
      <c r="A105" s="16" t="s">
        <v>84</v>
      </c>
      <c r="B105" s="16" t="s">
        <v>85</v>
      </c>
      <c r="C105" s="20"/>
      <c r="D105" s="35" t="s">
        <v>133</v>
      </c>
      <c r="E105" s="20"/>
      <c r="F105" s="24"/>
      <c r="G105" s="24"/>
      <c r="H105" s="20"/>
    </row>
    <row r="106" spans="1:8" x14ac:dyDescent="0.25">
      <c r="C106" s="15"/>
      <c r="D106" s="15"/>
      <c r="E106" s="15"/>
      <c r="F106" s="23" t="s">
        <v>48</v>
      </c>
      <c r="G106" s="23" t="str">
        <f>IF((COUNT(C104:C105)&lt;&gt;COUNT(G104:G105)),"", ROUND(SUM(G104:G105),2))</f>
        <v/>
      </c>
      <c r="H106" s="22" t="str">
        <f>IF((COUNT(C104:C105)&lt;&gt;COUNT(G104:G105)),"Neužpildytos visų objektų kainos", "")</f>
        <v>Neužpildytos visų objektų kainos</v>
      </c>
    </row>
    <row r="107" spans="1:8" x14ac:dyDescent="0.25">
      <c r="C107" s="15"/>
      <c r="D107" s="14" t="s">
        <v>49</v>
      </c>
      <c r="E107" s="21"/>
      <c r="F107" s="23" t="s">
        <v>50</v>
      </c>
      <c r="G107" s="23" t="str">
        <f>IF(OR(G106="",E107=""),"", ROUND(PRODUCT(E107,G106)/100,2))</f>
        <v/>
      </c>
      <c r="H107" s="22" t="str">
        <f>IF(E107="", "Nurodykite taikomą PVM dydį", "")</f>
        <v>Nurodykite taikomą PVM dydį</v>
      </c>
    </row>
    <row r="108" spans="1:8" x14ac:dyDescent="0.25">
      <c r="C108" s="15"/>
      <c r="D108" s="15"/>
      <c r="E108" s="15"/>
      <c r="F108" s="23" t="s">
        <v>51</v>
      </c>
      <c r="G108" s="23">
        <f>IF(ISBLANK(G107), "", ROUND(SUM(G106:G107),2))</f>
        <v>0</v>
      </c>
      <c r="H108" s="15"/>
    </row>
    <row r="109" spans="1:8" x14ac:dyDescent="0.25">
      <c r="C109" s="15"/>
      <c r="D109" s="15"/>
      <c r="E109" s="15"/>
      <c r="F109" s="25"/>
      <c r="G109" s="25"/>
      <c r="H109" s="15"/>
    </row>
    <row r="110" spans="1:8" ht="48" customHeight="1" x14ac:dyDescent="0.25">
      <c r="A110" s="42" t="s">
        <v>137</v>
      </c>
      <c r="B110" s="42"/>
      <c r="C110" s="42"/>
      <c r="D110" s="42"/>
      <c r="E110" s="42"/>
      <c r="F110" s="42"/>
      <c r="G110" s="42"/>
      <c r="H110" s="42"/>
    </row>
    <row r="111" spans="1:8" x14ac:dyDescent="0.25">
      <c r="C111" s="15"/>
      <c r="D111" s="15"/>
      <c r="E111" s="15"/>
      <c r="F111" s="25"/>
      <c r="G111" s="25"/>
      <c r="H111" s="15"/>
    </row>
    <row r="112" spans="1:8" x14ac:dyDescent="0.25">
      <c r="C112" s="15"/>
      <c r="D112" s="15"/>
      <c r="E112" s="15"/>
      <c r="F112" s="25"/>
      <c r="G112" s="25"/>
      <c r="H112" s="15"/>
    </row>
    <row r="113" spans="1:8" x14ac:dyDescent="0.25">
      <c r="A113" s="26" t="s">
        <v>86</v>
      </c>
      <c r="B113" s="26" t="s">
        <v>87</v>
      </c>
      <c r="C113" s="15"/>
      <c r="D113" s="15"/>
      <c r="E113" s="15"/>
      <c r="F113" s="25"/>
      <c r="G113" s="25"/>
      <c r="H113" s="15"/>
    </row>
    <row r="114" spans="1:8" x14ac:dyDescent="0.25">
      <c r="C114" s="15"/>
      <c r="D114" s="15"/>
      <c r="E114" s="15"/>
      <c r="F114" s="25"/>
      <c r="G114" s="25"/>
      <c r="H114" s="15"/>
    </row>
    <row r="115" spans="1:8" x14ac:dyDescent="0.25">
      <c r="A115" s="26" t="s">
        <v>28</v>
      </c>
      <c r="C115" s="15"/>
      <c r="D115" s="15"/>
      <c r="E115" s="15"/>
      <c r="F115" s="25"/>
      <c r="G115" s="25"/>
      <c r="H115" s="15"/>
    </row>
    <row r="116" spans="1:8" ht="48.75" customHeight="1" x14ac:dyDescent="0.25">
      <c r="A116" s="18" t="s">
        <v>29</v>
      </c>
      <c r="B116" s="18" t="s">
        <v>30</v>
      </c>
      <c r="C116" s="34" t="s">
        <v>138</v>
      </c>
      <c r="D116" s="34" t="s">
        <v>134</v>
      </c>
      <c r="E116" s="34" t="s">
        <v>31</v>
      </c>
      <c r="F116" s="36" t="s">
        <v>136</v>
      </c>
      <c r="G116" s="36" t="s">
        <v>32</v>
      </c>
      <c r="H116" s="34" t="s">
        <v>135</v>
      </c>
    </row>
    <row r="117" spans="1:8" ht="38.25" customHeight="1" x14ac:dyDescent="0.25">
      <c r="A117" s="18" t="s">
        <v>88</v>
      </c>
      <c r="B117" s="18" t="s">
        <v>89</v>
      </c>
      <c r="C117" s="20"/>
      <c r="D117" s="20"/>
      <c r="E117" s="20"/>
      <c r="F117" s="24"/>
      <c r="G117" s="24"/>
      <c r="H117" s="20"/>
    </row>
    <row r="118" spans="1:8" ht="39" customHeight="1" x14ac:dyDescent="0.25">
      <c r="A118" s="18" t="s">
        <v>90</v>
      </c>
      <c r="B118" s="18" t="s">
        <v>89</v>
      </c>
      <c r="C118" s="14">
        <v>5</v>
      </c>
      <c r="D118" s="20"/>
      <c r="E118" s="20" t="s">
        <v>36</v>
      </c>
      <c r="F118" s="40"/>
      <c r="G118" s="24" t="str">
        <f>IF(ISBLANK(F118),"", PRODUCT(C118,F118))</f>
        <v/>
      </c>
      <c r="H118" s="21"/>
    </row>
    <row r="119" spans="1:8" ht="23.25" customHeight="1" x14ac:dyDescent="0.25">
      <c r="A119" s="16" t="s">
        <v>91</v>
      </c>
      <c r="B119" s="16" t="s">
        <v>92</v>
      </c>
      <c r="C119" s="20"/>
      <c r="D119" s="35" t="s">
        <v>133</v>
      </c>
      <c r="E119" s="20"/>
      <c r="F119" s="24"/>
      <c r="G119" s="24"/>
      <c r="H119" s="20"/>
    </row>
    <row r="120" spans="1:8" ht="32.25" customHeight="1" x14ac:dyDescent="0.25">
      <c r="A120" s="16" t="s">
        <v>93</v>
      </c>
      <c r="B120" s="16" t="s">
        <v>94</v>
      </c>
      <c r="C120" s="20"/>
      <c r="D120" s="35" t="s">
        <v>133</v>
      </c>
      <c r="E120" s="20"/>
      <c r="F120" s="24"/>
      <c r="G120" s="24"/>
      <c r="H120" s="20"/>
    </row>
    <row r="121" spans="1:8" x14ac:dyDescent="0.25">
      <c r="C121" s="15"/>
      <c r="D121" s="15"/>
      <c r="E121" s="15"/>
      <c r="F121" s="23" t="s">
        <v>48</v>
      </c>
      <c r="G121" s="23" t="str">
        <f>IF((COUNT(C118:C120)&lt;&gt;COUNT(G118:G120)),"", ROUND(SUM(G118:G120),2))</f>
        <v/>
      </c>
      <c r="H121" s="22" t="str">
        <f>IF((COUNT(C118:C120)&lt;&gt;COUNT(G118:G120)),"Neužpildytos visų objektų kainos", "")</f>
        <v>Neužpildytos visų objektų kainos</v>
      </c>
    </row>
    <row r="122" spans="1:8" x14ac:dyDescent="0.25">
      <c r="C122" s="15"/>
      <c r="D122" s="14" t="s">
        <v>49</v>
      </c>
      <c r="E122" s="21"/>
      <c r="F122" s="23" t="s">
        <v>50</v>
      </c>
      <c r="G122" s="23" t="str">
        <f>IF(OR(G121="",E122=""),"", ROUND(PRODUCT(E122,G121)/100,2))</f>
        <v/>
      </c>
      <c r="H122" s="22" t="str">
        <f>IF(E122="", "Nurodykite taikomą PVM dydį", "")</f>
        <v>Nurodykite taikomą PVM dydį</v>
      </c>
    </row>
    <row r="123" spans="1:8" x14ac:dyDescent="0.25">
      <c r="C123" s="15"/>
      <c r="D123" s="15"/>
      <c r="E123" s="15"/>
      <c r="F123" s="23" t="s">
        <v>51</v>
      </c>
      <c r="G123" s="23">
        <f>IF(ISBLANK(G122), "", ROUND(SUM(G121:G122),2))</f>
        <v>0</v>
      </c>
      <c r="H123" s="15"/>
    </row>
    <row r="124" spans="1:8" x14ac:dyDescent="0.25">
      <c r="C124" s="15"/>
      <c r="D124" s="15"/>
      <c r="E124" s="15"/>
      <c r="F124" s="41"/>
      <c r="G124" s="41"/>
      <c r="H124" s="15"/>
    </row>
    <row r="125" spans="1:8" ht="48" customHeight="1" x14ac:dyDescent="0.25">
      <c r="A125" s="42" t="s">
        <v>137</v>
      </c>
      <c r="B125" s="42"/>
      <c r="C125" s="42"/>
      <c r="D125" s="42"/>
      <c r="E125" s="42"/>
      <c r="F125" s="42"/>
      <c r="G125" s="42"/>
      <c r="H125" s="42"/>
    </row>
    <row r="126" spans="1:8" x14ac:dyDescent="0.25">
      <c r="C126" s="15"/>
      <c r="D126" s="15"/>
      <c r="E126" s="15"/>
      <c r="F126" s="25"/>
      <c r="G126" s="25"/>
      <c r="H126" s="15"/>
    </row>
    <row r="127" spans="1:8" ht="8.25" customHeight="1" x14ac:dyDescent="0.25">
      <c r="C127" s="15"/>
      <c r="D127" s="15"/>
      <c r="E127" s="15"/>
      <c r="F127" s="25"/>
      <c r="G127" s="25"/>
      <c r="H127" s="15"/>
    </row>
    <row r="128" spans="1:8" ht="8.25" customHeight="1" x14ac:dyDescent="0.25">
      <c r="C128" s="15"/>
      <c r="D128" s="15"/>
      <c r="E128" s="15"/>
      <c r="F128" s="25"/>
      <c r="G128" s="25"/>
      <c r="H128" s="15"/>
    </row>
    <row r="129" spans="1:8" x14ac:dyDescent="0.25">
      <c r="A129" s="26" t="s">
        <v>95</v>
      </c>
      <c r="B129" s="26" t="s">
        <v>96</v>
      </c>
      <c r="C129" s="15"/>
      <c r="D129" s="15"/>
      <c r="E129" s="15"/>
      <c r="F129" s="25"/>
      <c r="G129" s="25"/>
      <c r="H129" s="15"/>
    </row>
    <row r="130" spans="1:8" x14ac:dyDescent="0.25">
      <c r="C130" s="15"/>
      <c r="D130" s="15"/>
      <c r="E130" s="15"/>
      <c r="F130" s="25"/>
      <c r="G130" s="25"/>
      <c r="H130" s="15"/>
    </row>
    <row r="131" spans="1:8" x14ac:dyDescent="0.25">
      <c r="A131" s="26" t="s">
        <v>28</v>
      </c>
      <c r="C131" s="15"/>
      <c r="D131" s="15"/>
      <c r="E131" s="15"/>
      <c r="F131" s="25"/>
      <c r="G131" s="25"/>
      <c r="H131" s="15"/>
    </row>
    <row r="132" spans="1:8" ht="45.75" customHeight="1" x14ac:dyDescent="0.25">
      <c r="A132" s="18" t="s">
        <v>29</v>
      </c>
      <c r="B132" s="18" t="s">
        <v>30</v>
      </c>
      <c r="C132" s="34" t="s">
        <v>138</v>
      </c>
      <c r="D132" s="34" t="s">
        <v>134</v>
      </c>
      <c r="E132" s="34" t="s">
        <v>31</v>
      </c>
      <c r="F132" s="36" t="s">
        <v>136</v>
      </c>
      <c r="G132" s="36" t="s">
        <v>32</v>
      </c>
      <c r="H132" s="34" t="s">
        <v>135</v>
      </c>
    </row>
    <row r="133" spans="1:8" ht="23.25" customHeight="1" x14ac:dyDescent="0.25">
      <c r="A133" s="18" t="s">
        <v>97</v>
      </c>
      <c r="B133" s="18" t="s">
        <v>98</v>
      </c>
      <c r="C133" s="20"/>
      <c r="D133" s="20"/>
      <c r="E133" s="20"/>
      <c r="F133" s="24"/>
      <c r="G133" s="24"/>
      <c r="H133" s="20"/>
    </row>
    <row r="134" spans="1:8" ht="45" customHeight="1" x14ac:dyDescent="0.25">
      <c r="A134" s="18" t="s">
        <v>99</v>
      </c>
      <c r="B134" s="18" t="s">
        <v>98</v>
      </c>
      <c r="C134" s="14">
        <v>3</v>
      </c>
      <c r="D134" s="20"/>
      <c r="E134" s="20" t="s">
        <v>36</v>
      </c>
      <c r="F134" s="40"/>
      <c r="G134" s="24" t="str">
        <f>IF(ISBLANK(F134),"", PRODUCT(C134,F134))</f>
        <v/>
      </c>
      <c r="H134" s="21"/>
    </row>
    <row r="135" spans="1:8" ht="22.5" customHeight="1" x14ac:dyDescent="0.25">
      <c r="A135" s="16" t="s">
        <v>100</v>
      </c>
      <c r="B135" s="16" t="s">
        <v>85</v>
      </c>
      <c r="C135" s="20"/>
      <c r="D135" s="35" t="s">
        <v>133</v>
      </c>
      <c r="E135" s="20"/>
      <c r="F135" s="24"/>
      <c r="G135" s="24"/>
      <c r="H135" s="20"/>
    </row>
    <row r="136" spans="1:8" ht="30" x14ac:dyDescent="0.25">
      <c r="A136" s="16" t="s">
        <v>101</v>
      </c>
      <c r="B136" s="33" t="s">
        <v>102</v>
      </c>
      <c r="C136" s="20"/>
      <c r="D136" s="35" t="s">
        <v>133</v>
      </c>
      <c r="E136" s="20"/>
      <c r="F136" s="24"/>
      <c r="G136" s="24"/>
      <c r="H136" s="20"/>
    </row>
    <row r="137" spans="1:8" x14ac:dyDescent="0.25">
      <c r="C137" s="15"/>
      <c r="D137" s="15"/>
      <c r="E137" s="15"/>
      <c r="F137" s="23" t="s">
        <v>48</v>
      </c>
      <c r="G137" s="23" t="str">
        <f>IF((COUNT(C134:C136)&lt;&gt;COUNT(G134:G136)),"", ROUND(SUM(G134:G136),2))</f>
        <v/>
      </c>
      <c r="H137" s="22" t="str">
        <f>IF((COUNT(C134:C136)&lt;&gt;COUNT(G134:G136)),"Neužpildytos visų objektų kainos", "")</f>
        <v>Neužpildytos visų objektų kainos</v>
      </c>
    </row>
    <row r="138" spans="1:8" x14ac:dyDescent="0.25">
      <c r="C138" s="15"/>
      <c r="D138" s="14" t="s">
        <v>49</v>
      </c>
      <c r="E138" s="21"/>
      <c r="F138" s="23" t="s">
        <v>50</v>
      </c>
      <c r="G138" s="23" t="str">
        <f>IF(OR(G137="",E138=""),"", ROUND(PRODUCT(E138,G137)/100,2))</f>
        <v/>
      </c>
      <c r="H138" s="22" t="str">
        <f>IF(E138="", "Nurodykite taikomą PVM dydį", "")</f>
        <v>Nurodykite taikomą PVM dydį</v>
      </c>
    </row>
    <row r="139" spans="1:8" x14ac:dyDescent="0.25">
      <c r="C139" s="15"/>
      <c r="D139" s="15"/>
      <c r="E139" s="15"/>
      <c r="F139" s="23" t="s">
        <v>51</v>
      </c>
      <c r="G139" s="23">
        <f>IF(ISBLANK(G138), "", ROUND(SUM(G137:G138),2))</f>
        <v>0</v>
      </c>
      <c r="H139" s="15"/>
    </row>
    <row r="140" spans="1:8" x14ac:dyDescent="0.25">
      <c r="C140" s="15"/>
      <c r="D140" s="15"/>
      <c r="E140" s="15"/>
      <c r="F140" s="41"/>
      <c r="G140" s="41"/>
      <c r="H140" s="15"/>
    </row>
    <row r="141" spans="1:8" ht="48" customHeight="1" x14ac:dyDescent="0.25">
      <c r="A141" s="42" t="s">
        <v>137</v>
      </c>
      <c r="B141" s="42"/>
      <c r="C141" s="42"/>
      <c r="D141" s="42"/>
      <c r="E141" s="42"/>
      <c r="F141" s="42"/>
      <c r="G141" s="42"/>
      <c r="H141" s="42"/>
    </row>
    <row r="142" spans="1:8" x14ac:dyDescent="0.25">
      <c r="A142" s="17" t="s">
        <v>139</v>
      </c>
    </row>
  </sheetData>
  <mergeCells count="36">
    <mergeCell ref="A27:F27"/>
    <mergeCell ref="A26:F26"/>
    <mergeCell ref="C19:F19"/>
    <mergeCell ref="C13:F13"/>
    <mergeCell ref="C18:F18"/>
    <mergeCell ref="A16:B16"/>
    <mergeCell ref="A23:F23"/>
    <mergeCell ref="C15:F15"/>
    <mergeCell ref="A18:B18"/>
    <mergeCell ref="C17:F17"/>
    <mergeCell ref="A15:B15"/>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A141:H141"/>
    <mergeCell ref="A80:H80"/>
    <mergeCell ref="A64:H64"/>
    <mergeCell ref="A47:H47"/>
    <mergeCell ref="D30:G30"/>
    <mergeCell ref="A30:C30"/>
    <mergeCell ref="A96:H96"/>
    <mergeCell ref="A110:H110"/>
    <mergeCell ref="A125:H125"/>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100"/>
  <sheetViews>
    <sheetView topLeftCell="A31" workbookViewId="0"/>
  </sheetViews>
  <sheetFormatPr defaultColWidth="10.875" defaultRowHeight="15" x14ac:dyDescent="0.25"/>
  <cols>
    <col min="1" max="1" width="13.875" style="5" customWidth="1"/>
    <col min="2" max="2" width="10.875" style="5" customWidth="1"/>
    <col min="3" max="16384" width="10.875" style="5"/>
  </cols>
  <sheetData>
    <row r="2" spans="1:11" x14ac:dyDescent="0.25">
      <c r="A2" s="60" t="s">
        <v>103</v>
      </c>
      <c r="B2" s="61"/>
      <c r="C2" s="61"/>
      <c r="D2" s="61"/>
      <c r="E2" s="61"/>
      <c r="F2" s="61"/>
      <c r="G2" s="61"/>
      <c r="H2" s="61"/>
      <c r="I2" s="61"/>
      <c r="J2" s="61"/>
      <c r="K2" s="61"/>
    </row>
    <row r="3" spans="1:11" x14ac:dyDescent="0.25">
      <c r="A3" s="61"/>
      <c r="B3" s="61"/>
      <c r="C3" s="61"/>
      <c r="D3" s="61"/>
      <c r="E3" s="61"/>
      <c r="F3" s="61"/>
      <c r="G3" s="61"/>
      <c r="H3" s="61"/>
      <c r="I3" s="61"/>
      <c r="J3" s="61"/>
      <c r="K3" s="61"/>
    </row>
    <row r="4" spans="1:11" ht="15.95" customHeight="1" thickBot="1" x14ac:dyDescent="0.3">
      <c r="A4" s="1"/>
      <c r="B4" s="1"/>
      <c r="C4" s="1"/>
      <c r="D4" s="1"/>
      <c r="E4" s="1"/>
      <c r="F4" s="1"/>
      <c r="G4" s="1"/>
      <c r="H4" s="1"/>
      <c r="I4" s="1"/>
      <c r="J4" s="1"/>
    </row>
    <row r="5" spans="1:11" ht="48" customHeight="1" x14ac:dyDescent="0.25">
      <c r="A5" s="89" t="s">
        <v>104</v>
      </c>
      <c r="B5" s="73"/>
      <c r="C5" s="71" t="s">
        <v>105</v>
      </c>
      <c r="D5" s="72"/>
      <c r="E5" s="73"/>
      <c r="F5" s="71" t="s">
        <v>106</v>
      </c>
      <c r="G5" s="72"/>
      <c r="H5" s="73"/>
      <c r="I5" s="71" t="s">
        <v>107</v>
      </c>
      <c r="J5" s="73"/>
      <c r="K5" s="2" t="s">
        <v>108</v>
      </c>
    </row>
    <row r="6" spans="1:11" ht="48.95" customHeight="1" x14ac:dyDescent="0.25">
      <c r="A6" s="65"/>
      <c r="B6" s="64"/>
      <c r="C6" s="66"/>
      <c r="D6" s="63"/>
      <c r="E6" s="64"/>
      <c r="F6" s="66"/>
      <c r="G6" s="63"/>
      <c r="H6" s="64"/>
      <c r="I6" s="66"/>
      <c r="J6" s="64"/>
      <c r="K6" s="7"/>
    </row>
    <row r="7" spans="1:11" ht="48.95" customHeight="1" x14ac:dyDescent="0.25">
      <c r="A7" s="65"/>
      <c r="B7" s="64"/>
      <c r="C7" s="66"/>
      <c r="D7" s="63"/>
      <c r="E7" s="64"/>
      <c r="F7" s="66"/>
      <c r="G7" s="63"/>
      <c r="H7" s="64"/>
      <c r="I7" s="66"/>
      <c r="J7" s="64"/>
      <c r="K7" s="7"/>
    </row>
    <row r="8" spans="1:11" ht="48.95" customHeight="1" x14ac:dyDescent="0.25">
      <c r="A8" s="65"/>
      <c r="B8" s="64"/>
      <c r="C8" s="66"/>
      <c r="D8" s="63"/>
      <c r="E8" s="64"/>
      <c r="F8" s="66"/>
      <c r="G8" s="63"/>
      <c r="H8" s="64"/>
      <c r="I8" s="66"/>
      <c r="J8" s="64"/>
      <c r="K8" s="7"/>
    </row>
    <row r="9" spans="1:11" ht="48.95" customHeight="1" x14ac:dyDescent="0.25">
      <c r="A9" s="65"/>
      <c r="B9" s="64"/>
      <c r="C9" s="66"/>
      <c r="D9" s="63"/>
      <c r="E9" s="64"/>
      <c r="F9" s="66"/>
      <c r="G9" s="63"/>
      <c r="H9" s="64"/>
      <c r="I9" s="66"/>
      <c r="J9" s="64"/>
      <c r="K9" s="7"/>
    </row>
    <row r="10" spans="1:11" ht="48.95" customHeight="1" x14ac:dyDescent="0.25">
      <c r="A10" s="65"/>
      <c r="B10" s="64"/>
      <c r="C10" s="66"/>
      <c r="D10" s="63"/>
      <c r="E10" s="64"/>
      <c r="F10" s="66"/>
      <c r="G10" s="63"/>
      <c r="H10" s="64"/>
      <c r="I10" s="66"/>
      <c r="J10" s="64"/>
      <c r="K10" s="7"/>
    </row>
    <row r="11" spans="1:11" ht="48.95" customHeight="1" x14ac:dyDescent="0.25">
      <c r="A11" s="65"/>
      <c r="B11" s="64"/>
      <c r="C11" s="66"/>
      <c r="D11" s="63"/>
      <c r="E11" s="64"/>
      <c r="F11" s="66"/>
      <c r="G11" s="63"/>
      <c r="H11" s="64"/>
      <c r="I11" s="66"/>
      <c r="J11" s="64"/>
      <c r="K11" s="7"/>
    </row>
    <row r="12" spans="1:11" ht="48.95" customHeight="1" x14ac:dyDescent="0.25">
      <c r="A12" s="65"/>
      <c r="B12" s="64"/>
      <c r="C12" s="66"/>
      <c r="D12" s="63"/>
      <c r="E12" s="64"/>
      <c r="F12" s="66"/>
      <c r="G12" s="63"/>
      <c r="H12" s="64"/>
      <c r="I12" s="66"/>
      <c r="J12" s="64"/>
      <c r="K12" s="7"/>
    </row>
    <row r="13" spans="1:11" ht="48.95" customHeight="1" x14ac:dyDescent="0.25">
      <c r="A13" s="65"/>
      <c r="B13" s="64"/>
      <c r="C13" s="66"/>
      <c r="D13" s="63"/>
      <c r="E13" s="64"/>
      <c r="F13" s="66"/>
      <c r="G13" s="63"/>
      <c r="H13" s="64"/>
      <c r="I13" s="66"/>
      <c r="J13" s="64"/>
      <c r="K13" s="7"/>
    </row>
    <row r="14" spans="1:11" ht="48.95" customHeight="1" x14ac:dyDescent="0.25">
      <c r="A14" s="65"/>
      <c r="B14" s="64"/>
      <c r="C14" s="66"/>
      <c r="D14" s="63"/>
      <c r="E14" s="64"/>
      <c r="F14" s="66"/>
      <c r="G14" s="63"/>
      <c r="H14" s="64"/>
      <c r="I14" s="66"/>
      <c r="J14" s="64"/>
      <c r="K14" s="7"/>
    </row>
    <row r="15" spans="1:11" ht="48" customHeight="1" thickBot="1" x14ac:dyDescent="0.3">
      <c r="A15" s="91"/>
      <c r="B15" s="79"/>
      <c r="C15" s="84"/>
      <c r="D15" s="78"/>
      <c r="E15" s="79"/>
      <c r="F15" s="84"/>
      <c r="G15" s="78"/>
      <c r="H15" s="79"/>
      <c r="I15" s="84"/>
      <c r="J15" s="79"/>
      <c r="K15" s="8"/>
    </row>
    <row r="16" spans="1:11" ht="18.95" customHeight="1" x14ac:dyDescent="0.25">
      <c r="A16" s="3"/>
      <c r="B16" s="3"/>
      <c r="C16" s="3"/>
      <c r="D16" s="3"/>
      <c r="E16" s="3"/>
      <c r="F16" s="3"/>
      <c r="G16" s="3"/>
      <c r="H16" s="3"/>
      <c r="I16" s="3"/>
      <c r="J16" s="3"/>
      <c r="K16" s="4"/>
    </row>
    <row r="17" spans="1:11" ht="48.95" customHeight="1" x14ac:dyDescent="0.25">
      <c r="A17" s="88" t="s">
        <v>109</v>
      </c>
      <c r="B17" s="61"/>
      <c r="C17" s="61"/>
      <c r="D17" s="61"/>
      <c r="E17" s="61"/>
      <c r="F17" s="61"/>
      <c r="G17" s="61"/>
      <c r="H17" s="61"/>
      <c r="I17" s="61"/>
      <c r="J17" s="61"/>
      <c r="K17" s="61"/>
    </row>
    <row r="18" spans="1:11" ht="15.95" customHeight="1" thickBot="1" x14ac:dyDescent="0.3">
      <c r="A18" s="3"/>
      <c r="B18" s="3"/>
      <c r="C18" s="3"/>
      <c r="D18" s="3"/>
      <c r="E18" s="3"/>
      <c r="F18" s="3"/>
      <c r="G18" s="3"/>
      <c r="H18" s="3"/>
      <c r="I18" s="3"/>
      <c r="J18" s="3"/>
      <c r="K18" s="4"/>
    </row>
    <row r="19" spans="1:11" ht="48.95" customHeight="1" x14ac:dyDescent="0.25">
      <c r="A19" s="89" t="s">
        <v>30</v>
      </c>
      <c r="B19" s="73"/>
      <c r="C19" s="71" t="s">
        <v>105</v>
      </c>
      <c r="D19" s="72"/>
      <c r="E19" s="73"/>
      <c r="F19" s="71" t="s">
        <v>110</v>
      </c>
      <c r="G19" s="72"/>
      <c r="H19" s="73"/>
      <c r="I19" s="90" t="s">
        <v>107</v>
      </c>
      <c r="J19" s="87"/>
      <c r="K19" s="4"/>
    </row>
    <row r="20" spans="1:11" ht="48.95" customHeight="1" x14ac:dyDescent="0.25">
      <c r="A20" s="65"/>
      <c r="B20" s="64"/>
      <c r="C20" s="66"/>
      <c r="D20" s="63"/>
      <c r="E20" s="64"/>
      <c r="F20" s="66"/>
      <c r="G20" s="63"/>
      <c r="H20" s="64"/>
      <c r="I20" s="70"/>
      <c r="J20" s="69"/>
      <c r="K20" s="4"/>
    </row>
    <row r="21" spans="1:11" ht="48.95" customHeight="1" x14ac:dyDescent="0.25">
      <c r="A21" s="65"/>
      <c r="B21" s="64"/>
      <c r="C21" s="66"/>
      <c r="D21" s="63"/>
      <c r="E21" s="64"/>
      <c r="F21" s="66"/>
      <c r="G21" s="63"/>
      <c r="H21" s="64"/>
      <c r="I21" s="70"/>
      <c r="J21" s="69"/>
      <c r="K21" s="4"/>
    </row>
    <row r="22" spans="1:11" ht="48.95" customHeight="1" x14ac:dyDescent="0.25">
      <c r="A22" s="65"/>
      <c r="B22" s="64"/>
      <c r="C22" s="66"/>
      <c r="D22" s="63"/>
      <c r="E22" s="64"/>
      <c r="F22" s="66"/>
      <c r="G22" s="63"/>
      <c r="H22" s="64"/>
      <c r="I22" s="70"/>
      <c r="J22" s="69"/>
      <c r="K22" s="4"/>
    </row>
    <row r="23" spans="1:11" ht="48.95" customHeight="1" x14ac:dyDescent="0.25">
      <c r="A23" s="65"/>
      <c r="B23" s="64"/>
      <c r="C23" s="66"/>
      <c r="D23" s="63"/>
      <c r="E23" s="64"/>
      <c r="F23" s="66"/>
      <c r="G23" s="63"/>
      <c r="H23" s="64"/>
      <c r="I23" s="70"/>
      <c r="J23" s="69"/>
      <c r="K23" s="4"/>
    </row>
    <row r="24" spans="1:11" ht="48.95" customHeight="1" x14ac:dyDescent="0.25">
      <c r="A24" s="65"/>
      <c r="B24" s="64"/>
      <c r="C24" s="66"/>
      <c r="D24" s="63"/>
      <c r="E24" s="64"/>
      <c r="F24" s="66"/>
      <c r="G24" s="63"/>
      <c r="H24" s="64"/>
      <c r="I24" s="70"/>
      <c r="J24" s="69"/>
      <c r="K24" s="4"/>
    </row>
    <row r="25" spans="1:11" ht="48.95" customHeight="1" x14ac:dyDescent="0.25">
      <c r="A25" s="65"/>
      <c r="B25" s="64"/>
      <c r="C25" s="66"/>
      <c r="D25" s="63"/>
      <c r="E25" s="64"/>
      <c r="F25" s="66"/>
      <c r="G25" s="63"/>
      <c r="H25" s="64"/>
      <c r="I25" s="70"/>
      <c r="J25" s="69"/>
      <c r="K25" s="4"/>
    </row>
    <row r="26" spans="1:11" ht="48.95" customHeight="1" x14ac:dyDescent="0.25">
      <c r="A26" s="65"/>
      <c r="B26" s="64"/>
      <c r="C26" s="66"/>
      <c r="D26" s="63"/>
      <c r="E26" s="64"/>
      <c r="F26" s="66"/>
      <c r="G26" s="63"/>
      <c r="H26" s="64"/>
      <c r="I26" s="70"/>
      <c r="J26" s="69"/>
      <c r="K26" s="4"/>
    </row>
    <row r="27" spans="1:11" ht="48.95" customHeight="1" x14ac:dyDescent="0.25">
      <c r="A27" s="65"/>
      <c r="B27" s="64"/>
      <c r="C27" s="66"/>
      <c r="D27" s="63"/>
      <c r="E27" s="64"/>
      <c r="F27" s="66"/>
      <c r="G27" s="63"/>
      <c r="H27" s="64"/>
      <c r="I27" s="70"/>
      <c r="J27" s="69"/>
      <c r="K27" s="4"/>
    </row>
    <row r="28" spans="1:11" ht="48.95" customHeight="1" x14ac:dyDescent="0.25">
      <c r="A28" s="65"/>
      <c r="B28" s="64"/>
      <c r="C28" s="66"/>
      <c r="D28" s="63"/>
      <c r="E28" s="64"/>
      <c r="F28" s="66"/>
      <c r="G28" s="63"/>
      <c r="H28" s="64"/>
      <c r="I28" s="70"/>
      <c r="J28" s="69"/>
      <c r="K28" s="4"/>
    </row>
    <row r="29" spans="1:11" ht="48.95" customHeight="1" x14ac:dyDescent="0.25">
      <c r="A29" s="65"/>
      <c r="B29" s="64"/>
      <c r="C29" s="66"/>
      <c r="D29" s="63"/>
      <c r="E29" s="64"/>
      <c r="F29" s="66"/>
      <c r="G29" s="63"/>
      <c r="H29" s="64"/>
      <c r="I29" s="70"/>
      <c r="J29" s="69"/>
      <c r="K29" s="4"/>
    </row>
    <row r="31" spans="1:11" ht="33" customHeight="1" x14ac:dyDescent="0.25">
      <c r="A31" s="76"/>
      <c r="B31" s="61"/>
      <c r="C31" s="61"/>
      <c r="D31" s="61"/>
      <c r="E31" s="61"/>
      <c r="F31" s="61"/>
      <c r="G31" s="61"/>
      <c r="H31" s="61"/>
      <c r="I31" s="61"/>
      <c r="J31" s="61"/>
    </row>
    <row r="33" spans="1:10" ht="15.95" customHeight="1" x14ac:dyDescent="0.25">
      <c r="A33" s="75" t="s">
        <v>111</v>
      </c>
      <c r="B33" s="61"/>
      <c r="C33" s="61"/>
      <c r="D33" s="61"/>
      <c r="E33" s="61"/>
      <c r="F33" s="61"/>
      <c r="G33" s="61"/>
      <c r="H33" s="61"/>
      <c r="I33" s="61"/>
      <c r="J33" s="61"/>
    </row>
    <row r="34" spans="1:10" ht="15.95" customHeight="1" thickBot="1" x14ac:dyDescent="0.3"/>
    <row r="35" spans="1:10" ht="15.95" customHeight="1" x14ac:dyDescent="0.25">
      <c r="A35" s="6" t="s">
        <v>29</v>
      </c>
      <c r="B35" s="85" t="s">
        <v>112</v>
      </c>
      <c r="C35" s="72"/>
      <c r="D35" s="72"/>
      <c r="E35" s="72"/>
      <c r="F35" s="72"/>
      <c r="G35" s="73"/>
      <c r="H35" s="86" t="s">
        <v>113</v>
      </c>
      <c r="I35" s="72"/>
      <c r="J35" s="87"/>
    </row>
    <row r="36" spans="1:10" ht="48" customHeight="1" x14ac:dyDescent="0.25">
      <c r="A36" s="9" t="s">
        <v>114</v>
      </c>
      <c r="B36" s="67" t="s">
        <v>115</v>
      </c>
      <c r="C36" s="63"/>
      <c r="D36" s="63"/>
      <c r="E36" s="63"/>
      <c r="F36" s="63"/>
      <c r="G36" s="64"/>
      <c r="H36" s="68"/>
      <c r="I36" s="63"/>
      <c r="J36" s="69"/>
    </row>
    <row r="37" spans="1:10" ht="48" customHeight="1" x14ac:dyDescent="0.25">
      <c r="A37" s="9" t="s">
        <v>116</v>
      </c>
      <c r="B37" s="67" t="s">
        <v>117</v>
      </c>
      <c r="C37" s="63"/>
      <c r="D37" s="63"/>
      <c r="E37" s="63"/>
      <c r="F37" s="63"/>
      <c r="G37" s="64"/>
      <c r="H37" s="68"/>
      <c r="I37" s="63"/>
      <c r="J37" s="69"/>
    </row>
    <row r="38" spans="1:10" ht="48" customHeight="1" x14ac:dyDescent="0.25">
      <c r="A38" s="9" t="s">
        <v>118</v>
      </c>
      <c r="B38" s="67" t="s">
        <v>119</v>
      </c>
      <c r="C38" s="63"/>
      <c r="D38" s="63"/>
      <c r="E38" s="63"/>
      <c r="F38" s="63"/>
      <c r="G38" s="64"/>
      <c r="H38" s="68"/>
      <c r="I38" s="63"/>
      <c r="J38" s="69"/>
    </row>
    <row r="39" spans="1:10" ht="48" customHeight="1" x14ac:dyDescent="0.25">
      <c r="A39" s="9" t="s">
        <v>120</v>
      </c>
      <c r="B39" s="67" t="s">
        <v>121</v>
      </c>
      <c r="C39" s="63"/>
      <c r="D39" s="63"/>
      <c r="E39" s="63"/>
      <c r="F39" s="63"/>
      <c r="G39" s="64"/>
      <c r="H39" s="68"/>
      <c r="I39" s="63"/>
      <c r="J39" s="69"/>
    </row>
    <row r="40" spans="1:10" ht="48" customHeight="1" x14ac:dyDescent="0.25">
      <c r="A40" s="9" t="s">
        <v>122</v>
      </c>
      <c r="B40" s="67" t="s">
        <v>123</v>
      </c>
      <c r="C40" s="63"/>
      <c r="D40" s="63"/>
      <c r="E40" s="63"/>
      <c r="F40" s="63"/>
      <c r="G40" s="64"/>
      <c r="H40" s="68"/>
      <c r="I40" s="63"/>
      <c r="J40" s="69"/>
    </row>
    <row r="41" spans="1:10" ht="48" customHeight="1" x14ac:dyDescent="0.25">
      <c r="A41" s="9" t="s">
        <v>124</v>
      </c>
      <c r="B41" s="67" t="s">
        <v>125</v>
      </c>
      <c r="C41" s="63"/>
      <c r="D41" s="63"/>
      <c r="E41" s="63"/>
      <c r="F41" s="63"/>
      <c r="G41" s="64"/>
      <c r="H41" s="68"/>
      <c r="I41" s="63"/>
      <c r="J41" s="69"/>
    </row>
    <row r="42" spans="1:10" ht="48" customHeight="1" x14ac:dyDescent="0.25">
      <c r="A42" s="10"/>
      <c r="B42" s="62"/>
      <c r="C42" s="63"/>
      <c r="D42" s="63"/>
      <c r="E42" s="63"/>
      <c r="F42" s="63"/>
      <c r="G42" s="64"/>
      <c r="H42" s="68"/>
      <c r="I42" s="63"/>
      <c r="J42" s="69"/>
    </row>
    <row r="43" spans="1:10" ht="48" customHeight="1" x14ac:dyDescent="0.25">
      <c r="A43" s="10"/>
      <c r="B43" s="62"/>
      <c r="C43" s="63"/>
      <c r="D43" s="63"/>
      <c r="E43" s="63"/>
      <c r="F43" s="63"/>
      <c r="G43" s="64"/>
      <c r="H43" s="68"/>
      <c r="I43" s="63"/>
      <c r="J43" s="69"/>
    </row>
    <row r="44" spans="1:10" ht="48" customHeight="1" x14ac:dyDescent="0.25">
      <c r="A44" s="10"/>
      <c r="B44" s="62"/>
      <c r="C44" s="63"/>
      <c r="D44" s="63"/>
      <c r="E44" s="63"/>
      <c r="F44" s="63"/>
      <c r="G44" s="64"/>
      <c r="H44" s="68"/>
      <c r="I44" s="63"/>
      <c r="J44" s="69"/>
    </row>
    <row r="45" spans="1:10" ht="48" customHeight="1" x14ac:dyDescent="0.25">
      <c r="A45" s="10"/>
      <c r="B45" s="62"/>
      <c r="C45" s="63"/>
      <c r="D45" s="63"/>
      <c r="E45" s="63"/>
      <c r="F45" s="63"/>
      <c r="G45" s="64"/>
      <c r="H45" s="68"/>
      <c r="I45" s="63"/>
      <c r="J45" s="69"/>
    </row>
    <row r="46" spans="1:10" ht="48.95" customHeight="1" thickBot="1" x14ac:dyDescent="0.3">
      <c r="A46" s="11"/>
      <c r="B46" s="77"/>
      <c r="C46" s="78"/>
      <c r="D46" s="78"/>
      <c r="E46" s="78"/>
      <c r="F46" s="78"/>
      <c r="G46" s="79"/>
      <c r="H46" s="80"/>
      <c r="I46" s="81"/>
      <c r="J46" s="82"/>
    </row>
    <row r="48" spans="1:10" ht="102" customHeight="1" x14ac:dyDescent="0.25">
      <c r="A48" s="76" t="s">
        <v>126</v>
      </c>
      <c r="B48" s="61"/>
      <c r="C48" s="61"/>
      <c r="D48" s="61"/>
      <c r="E48" s="61"/>
      <c r="F48" s="61"/>
      <c r="G48" s="61"/>
      <c r="H48" s="61"/>
      <c r="I48" s="61"/>
      <c r="J48" s="61"/>
    </row>
    <row r="51" spans="1:10" x14ac:dyDescent="0.25">
      <c r="A51" s="83" t="s">
        <v>127</v>
      </c>
      <c r="B51" s="61"/>
      <c r="C51" s="61"/>
      <c r="D51" s="61"/>
      <c r="E51" s="74"/>
      <c r="F51" s="61"/>
      <c r="G51" s="61"/>
      <c r="H51" s="61"/>
      <c r="I51" s="61"/>
      <c r="J51" s="61"/>
    </row>
    <row r="53" spans="1:10" x14ac:dyDescent="0.25">
      <c r="A53" s="83" t="s">
        <v>128</v>
      </c>
      <c r="B53" s="61"/>
      <c r="C53" s="61"/>
      <c r="D53" s="61"/>
      <c r="E53" s="74"/>
      <c r="F53" s="61"/>
      <c r="G53" s="61"/>
      <c r="H53" s="61"/>
      <c r="I53" s="61"/>
      <c r="J53" s="61"/>
    </row>
    <row r="100" spans="1:1" ht="15.75" x14ac:dyDescent="0.25">
      <c r="A100" t="s">
        <v>129</v>
      </c>
    </row>
  </sheetData>
  <sheetProtection sheet="1"/>
  <mergeCells count="121">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C7:E7"/>
    <mergeCell ref="A27:B27"/>
    <mergeCell ref="F14:H14"/>
    <mergeCell ref="B36:G36"/>
    <mergeCell ref="A17:K17"/>
    <mergeCell ref="A22:B22"/>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Windows User</cp:lastModifiedBy>
  <dcterms:created xsi:type="dcterms:W3CDTF">2023-04-04T12:16:45Z</dcterms:created>
  <dcterms:modified xsi:type="dcterms:W3CDTF">2025-02-26T06:06:24Z</dcterms:modified>
</cp:coreProperties>
</file>