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alcininkust-my.sharepoint.com/personal/andrej_svaikovskij_salcininkust_lt/Documents/Jašiūnų katilinės modernizacija/"/>
    </mc:Choice>
  </mc:AlternateContent>
  <xr:revisionPtr revIDLastSave="6" documentId="8_{A6A863CF-D5C9-46D8-9F14-9B203456FF15}" xr6:coauthVersionLast="47" xr6:coauthVersionMax="47" xr10:uidLastSave="{6651B92B-5043-4C08-AD2F-B250C39AB666}"/>
  <bookViews>
    <workbookView xWindow="-108" yWindow="-108" windowWidth="23256" windowHeight="12456" xr2:uid="{00000000-000D-0000-FFFF-FFFF00000000}"/>
  </bookViews>
  <sheets>
    <sheet name="Sheet1" sheetId="1" r:id="rId1"/>
    <sheet name="Lapas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" l="1"/>
  <c r="M31" i="2"/>
  <c r="J31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" i="2"/>
</calcChain>
</file>

<file path=xl/sharedStrings.xml><?xml version="1.0" encoding="utf-8"?>
<sst xmlns="http://schemas.openxmlformats.org/spreadsheetml/2006/main" count="10" uniqueCount="8">
  <si>
    <t>L</t>
  </si>
  <si>
    <t>S</t>
  </si>
  <si>
    <t>V1</t>
  </si>
  <si>
    <t>V2</t>
  </si>
  <si>
    <t>d, grįžt.</t>
  </si>
  <si>
    <t>d, tiek.</t>
  </si>
  <si>
    <t>Visas tūris</t>
  </si>
  <si>
    <t>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</si>
</sst>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0" fillId="0" borderId="0" xfId="0" applyNumberForma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562882</xdr:colOff>
      <xdr:row>21</xdr:row>
      <xdr:rowOff>46491</xdr:rowOff>
    </xdr:from>
    <xdr:to>
      <xdr:col>28</xdr:col>
      <xdr:colOff>308428</xdr:colOff>
      <xdr:row>28</xdr:row>
      <xdr:rowOff>77468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345025" y="4237491"/>
          <a:ext cx="1759403" cy="1427977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19</xdr:col>
      <xdr:colOff>590550</xdr:colOff>
      <xdr:row>39</xdr:row>
      <xdr:rowOff>96609</xdr:rowOff>
    </xdr:from>
    <xdr:to>
      <xdr:col>21</xdr:col>
      <xdr:colOff>95250</xdr:colOff>
      <xdr:row>43</xdr:row>
      <xdr:rowOff>58510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224657" y="7526109"/>
          <a:ext cx="729343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ŠK-10</a:t>
          </a:r>
          <a:endParaRPr lang="en-US" sz="1100"/>
        </a:p>
      </xdr:txBody>
    </xdr:sp>
    <xdr:clientData/>
  </xdr:twoCellAnchor>
  <xdr:twoCellAnchor>
    <xdr:from>
      <xdr:col>26</xdr:col>
      <xdr:colOff>381000</xdr:colOff>
      <xdr:row>40</xdr:row>
      <xdr:rowOff>42181</xdr:rowOff>
    </xdr:from>
    <xdr:to>
      <xdr:col>27</xdr:col>
      <xdr:colOff>495300</xdr:colOff>
      <xdr:row>44</xdr:row>
      <xdr:rowOff>4082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6301357" y="7662181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ŠK-2</a:t>
          </a:r>
          <a:endParaRPr lang="en-US" sz="1100"/>
        </a:p>
      </xdr:txBody>
    </xdr:sp>
    <xdr:clientData/>
  </xdr:twoCellAnchor>
  <xdr:twoCellAnchor>
    <xdr:from>
      <xdr:col>13</xdr:col>
      <xdr:colOff>84364</xdr:colOff>
      <xdr:row>38</xdr:row>
      <xdr:rowOff>24493</xdr:rowOff>
    </xdr:from>
    <xdr:to>
      <xdr:col>14</xdr:col>
      <xdr:colOff>198665</xdr:colOff>
      <xdr:row>41</xdr:row>
      <xdr:rowOff>176894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044543" y="7263493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ŠK-11</a:t>
          </a:r>
          <a:endParaRPr lang="en-US" sz="1100"/>
        </a:p>
      </xdr:txBody>
    </xdr:sp>
    <xdr:clientData/>
  </xdr:twoCellAnchor>
  <xdr:twoCellAnchor>
    <xdr:from>
      <xdr:col>10</xdr:col>
      <xdr:colOff>353786</xdr:colOff>
      <xdr:row>40</xdr:row>
      <xdr:rowOff>68036</xdr:rowOff>
    </xdr:from>
    <xdr:to>
      <xdr:col>11</xdr:col>
      <xdr:colOff>468086</xdr:colOff>
      <xdr:row>44</xdr:row>
      <xdr:rowOff>29937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77000" y="7688036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</a:t>
          </a:r>
          <a:r>
            <a:rPr lang="en-US" sz="1100"/>
            <a:t>2</a:t>
          </a:r>
        </a:p>
      </xdr:txBody>
    </xdr:sp>
    <xdr:clientData/>
  </xdr:twoCellAnchor>
  <xdr:twoCellAnchor>
    <xdr:from>
      <xdr:col>5</xdr:col>
      <xdr:colOff>163284</xdr:colOff>
      <xdr:row>2</xdr:row>
      <xdr:rowOff>68037</xdr:rowOff>
    </xdr:from>
    <xdr:to>
      <xdr:col>7</xdr:col>
      <xdr:colOff>244928</xdr:colOff>
      <xdr:row>5</xdr:row>
      <xdr:rowOff>176894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3224891" y="449037"/>
          <a:ext cx="1306287" cy="6803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Balinskio</a:t>
          </a:r>
          <a:r>
            <a:rPr lang="lt-LT" sz="1100" baseline="0"/>
            <a:t> g. 76 q=2,4 m3/h</a:t>
          </a:r>
          <a:endParaRPr lang="en-US" sz="1100"/>
        </a:p>
      </xdr:txBody>
    </xdr:sp>
    <xdr:clientData/>
  </xdr:twoCellAnchor>
  <xdr:twoCellAnchor>
    <xdr:from>
      <xdr:col>7</xdr:col>
      <xdr:colOff>0</xdr:colOff>
      <xdr:row>49</xdr:row>
      <xdr:rowOff>13608</xdr:rowOff>
    </xdr:from>
    <xdr:to>
      <xdr:col>8</xdr:col>
      <xdr:colOff>117022</xdr:colOff>
      <xdr:row>52</xdr:row>
      <xdr:rowOff>166009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286250" y="9348108"/>
          <a:ext cx="729343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ŠK-13</a:t>
          </a:r>
          <a:endParaRPr lang="en-US" sz="1100"/>
        </a:p>
      </xdr:txBody>
    </xdr:sp>
    <xdr:clientData/>
  </xdr:twoCellAnchor>
  <xdr:twoCellAnchor>
    <xdr:from>
      <xdr:col>7</xdr:col>
      <xdr:colOff>364672</xdr:colOff>
      <xdr:row>44</xdr:row>
      <xdr:rowOff>29938</xdr:rowOff>
    </xdr:from>
    <xdr:to>
      <xdr:col>11</xdr:col>
      <xdr:colOff>104775</xdr:colOff>
      <xdr:row>49</xdr:row>
      <xdr:rowOff>13609</xdr:rowOff>
    </xdr:to>
    <xdr:cxnSp macro="">
      <xdr:nvCxnSpPr>
        <xdr:cNvPr id="13" name="Elbow Con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1" idx="0"/>
          <a:endCxn id="9" idx="4"/>
        </xdr:cNvCxnSpPr>
      </xdr:nvCxnSpPr>
      <xdr:spPr>
        <a:xfrm rot="5400000" flipH="1" flipV="1">
          <a:off x="5277531" y="7785329"/>
          <a:ext cx="936171" cy="2189389"/>
        </a:xfrm>
        <a:prstGeom prst="bentConnector3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217715</xdr:colOff>
      <xdr:row>37</xdr:row>
      <xdr:rowOff>163287</xdr:rowOff>
    </xdr:from>
    <xdr:to>
      <xdr:col>10</xdr:col>
      <xdr:colOff>353787</xdr:colOff>
      <xdr:row>42</xdr:row>
      <xdr:rowOff>48988</xdr:rowOff>
    </xdr:to>
    <xdr:cxnSp macro="">
      <xdr:nvCxnSpPr>
        <xdr:cNvPr id="17" name="Elbow Con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9" idx="2"/>
        </xdr:cNvCxnSpPr>
      </xdr:nvCxnSpPr>
      <xdr:spPr>
        <a:xfrm rot="10800000">
          <a:off x="3891644" y="7211787"/>
          <a:ext cx="2585357" cy="838201"/>
        </a:xfrm>
        <a:prstGeom prst="bentConnector3">
          <a:avLst>
            <a:gd name="adj1" fmla="val 11053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204106</xdr:colOff>
      <xdr:row>5</xdr:row>
      <xdr:rowOff>176894</xdr:rowOff>
    </xdr:from>
    <xdr:to>
      <xdr:col>6</xdr:col>
      <xdr:colOff>216776</xdr:colOff>
      <xdr:row>37</xdr:row>
      <xdr:rowOff>157655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>
          <a:stCxn id="10" idx="2"/>
        </xdr:cNvCxnSpPr>
      </xdr:nvCxnSpPr>
      <xdr:spPr>
        <a:xfrm>
          <a:off x="3869589" y="1129394"/>
          <a:ext cx="12670" cy="6076761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104775</xdr:colOff>
      <xdr:row>40</xdr:row>
      <xdr:rowOff>5444</xdr:rowOff>
    </xdr:from>
    <xdr:to>
      <xdr:col>13</xdr:col>
      <xdr:colOff>84364</xdr:colOff>
      <xdr:row>40</xdr:row>
      <xdr:rowOff>68036</xdr:rowOff>
    </xdr:to>
    <xdr:cxnSp macro="">
      <xdr:nvCxnSpPr>
        <xdr:cNvPr id="31" name="Elbow Connector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stCxn id="9" idx="0"/>
          <a:endCxn id="8" idx="2"/>
        </xdr:cNvCxnSpPr>
      </xdr:nvCxnSpPr>
      <xdr:spPr>
        <a:xfrm rot="5400000" flipH="1" flipV="1">
          <a:off x="7411131" y="7054624"/>
          <a:ext cx="62592" cy="1204232"/>
        </a:xfrm>
        <a:prstGeom prst="bentConnector2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198665</xdr:colOff>
      <xdr:row>40</xdr:row>
      <xdr:rowOff>5444</xdr:rowOff>
    </xdr:from>
    <xdr:to>
      <xdr:col>19</xdr:col>
      <xdr:colOff>590550</xdr:colOff>
      <xdr:row>41</xdr:row>
      <xdr:rowOff>77560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stCxn id="8" idx="6"/>
          <a:endCxn id="6" idx="2"/>
        </xdr:cNvCxnSpPr>
      </xdr:nvCxnSpPr>
      <xdr:spPr>
        <a:xfrm>
          <a:off x="8771165" y="7625444"/>
          <a:ext cx="3453492" cy="262616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95250</xdr:colOff>
      <xdr:row>41</xdr:row>
      <xdr:rowOff>77560</xdr:rowOff>
    </xdr:from>
    <xdr:to>
      <xdr:col>26</xdr:col>
      <xdr:colOff>381000</xdr:colOff>
      <xdr:row>42</xdr:row>
      <xdr:rowOff>23132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stCxn id="6" idx="6"/>
          <a:endCxn id="7" idx="2"/>
        </xdr:cNvCxnSpPr>
      </xdr:nvCxnSpPr>
      <xdr:spPr>
        <a:xfrm>
          <a:off x="12954000" y="7888060"/>
          <a:ext cx="3347357" cy="136072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100013</xdr:colOff>
      <xdr:row>28</xdr:row>
      <xdr:rowOff>77468</xdr:rowOff>
    </xdr:from>
    <xdr:to>
      <xdr:col>27</xdr:col>
      <xdr:colOff>102508</xdr:colOff>
      <xdr:row>40</xdr:row>
      <xdr:rowOff>42181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7" idx="0"/>
          <a:endCxn id="2" idx="3"/>
        </xdr:cNvCxnSpPr>
      </xdr:nvCxnSpPr>
      <xdr:spPr>
        <a:xfrm flipH="1" flipV="1">
          <a:off x="18224727" y="5665468"/>
          <a:ext cx="2495" cy="235957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383722</xdr:colOff>
      <xdr:row>48</xdr:row>
      <xdr:rowOff>28575</xdr:rowOff>
    </xdr:from>
    <xdr:to>
      <xdr:col>27</xdr:col>
      <xdr:colOff>500743</xdr:colOff>
      <xdr:row>51</xdr:row>
      <xdr:rowOff>180976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6233322" y="9172575"/>
          <a:ext cx="726621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ŠK-9</a:t>
          </a:r>
          <a:endParaRPr lang="en-US" sz="1100"/>
        </a:p>
      </xdr:txBody>
    </xdr:sp>
    <xdr:clientData/>
  </xdr:twoCellAnchor>
  <xdr:twoCellAnchor>
    <xdr:from>
      <xdr:col>23</xdr:col>
      <xdr:colOff>156480</xdr:colOff>
      <xdr:row>48</xdr:row>
      <xdr:rowOff>17691</xdr:rowOff>
    </xdr:from>
    <xdr:to>
      <xdr:col>25</xdr:col>
      <xdr:colOff>238124</xdr:colOff>
      <xdr:row>51</xdr:row>
      <xdr:rowOff>126548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4177280" y="9161691"/>
          <a:ext cx="1300844" cy="6803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Merkio</a:t>
          </a:r>
          <a:r>
            <a:rPr lang="lt-LT" sz="1100" baseline="0"/>
            <a:t> g. 10 q=1,7 m3/h</a:t>
          </a:r>
          <a:endParaRPr lang="en-US" sz="1100"/>
        </a:p>
      </xdr:txBody>
    </xdr:sp>
    <xdr:clientData/>
  </xdr:twoCellAnchor>
  <xdr:twoCellAnchor>
    <xdr:from>
      <xdr:col>6</xdr:col>
      <xdr:colOff>601434</xdr:colOff>
      <xdr:row>63</xdr:row>
      <xdr:rowOff>152401</xdr:rowOff>
    </xdr:from>
    <xdr:to>
      <xdr:col>8</xdr:col>
      <xdr:colOff>106135</xdr:colOff>
      <xdr:row>67</xdr:row>
      <xdr:rowOff>114302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4275363" y="12153901"/>
          <a:ext cx="729343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ŠK-14</a:t>
          </a:r>
          <a:endParaRPr lang="en-US" sz="1100"/>
        </a:p>
      </xdr:txBody>
    </xdr:sp>
    <xdr:clientData/>
  </xdr:twoCellAnchor>
  <xdr:twoCellAnchor>
    <xdr:from>
      <xdr:col>4</xdr:col>
      <xdr:colOff>136072</xdr:colOff>
      <xdr:row>71</xdr:row>
      <xdr:rowOff>176892</xdr:rowOff>
    </xdr:from>
    <xdr:to>
      <xdr:col>5</xdr:col>
      <xdr:colOff>253094</xdr:colOff>
      <xdr:row>75</xdr:row>
      <xdr:rowOff>138793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2585358" y="13702392"/>
          <a:ext cx="729343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ŠK-15</a:t>
          </a:r>
          <a:endParaRPr lang="en-US" sz="1100"/>
        </a:p>
      </xdr:txBody>
    </xdr:sp>
    <xdr:clientData/>
  </xdr:twoCellAnchor>
  <xdr:twoCellAnchor>
    <xdr:from>
      <xdr:col>5</xdr:col>
      <xdr:colOff>272144</xdr:colOff>
      <xdr:row>83</xdr:row>
      <xdr:rowOff>0</xdr:rowOff>
    </xdr:from>
    <xdr:to>
      <xdr:col>6</xdr:col>
      <xdr:colOff>389165</xdr:colOff>
      <xdr:row>86</xdr:row>
      <xdr:rowOff>152401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3333751" y="15811500"/>
          <a:ext cx="729343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ŠK-16</a:t>
          </a:r>
          <a:endParaRPr lang="en-US" sz="1100"/>
        </a:p>
      </xdr:txBody>
    </xdr:sp>
    <xdr:clientData/>
  </xdr:twoCellAnchor>
  <xdr:twoCellAnchor>
    <xdr:from>
      <xdr:col>8</xdr:col>
      <xdr:colOff>489858</xdr:colOff>
      <xdr:row>92</xdr:row>
      <xdr:rowOff>27214</xdr:rowOff>
    </xdr:from>
    <xdr:to>
      <xdr:col>9</xdr:col>
      <xdr:colOff>606879</xdr:colOff>
      <xdr:row>95</xdr:row>
      <xdr:rowOff>179615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366658" y="17553214"/>
          <a:ext cx="726621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ŠK-17</a:t>
          </a:r>
          <a:endParaRPr lang="en-US" sz="1100"/>
        </a:p>
      </xdr:txBody>
    </xdr:sp>
    <xdr:clientData/>
  </xdr:twoCellAnchor>
  <xdr:twoCellAnchor>
    <xdr:from>
      <xdr:col>15</xdr:col>
      <xdr:colOff>381001</xdr:colOff>
      <xdr:row>77</xdr:row>
      <xdr:rowOff>95250</xdr:rowOff>
    </xdr:from>
    <xdr:to>
      <xdr:col>16</xdr:col>
      <xdr:colOff>498022</xdr:colOff>
      <xdr:row>81</xdr:row>
      <xdr:rowOff>57151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9565822" y="14763750"/>
          <a:ext cx="729343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ŠK-19</a:t>
          </a:r>
          <a:endParaRPr lang="en-US" sz="1100"/>
        </a:p>
      </xdr:txBody>
    </xdr:sp>
    <xdr:clientData/>
  </xdr:twoCellAnchor>
  <xdr:twoCellAnchor>
    <xdr:from>
      <xdr:col>19</xdr:col>
      <xdr:colOff>136072</xdr:colOff>
      <xdr:row>65</xdr:row>
      <xdr:rowOff>54429</xdr:rowOff>
    </xdr:from>
    <xdr:to>
      <xdr:col>20</xdr:col>
      <xdr:colOff>253093</xdr:colOff>
      <xdr:row>69</xdr:row>
      <xdr:rowOff>16330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1770179" y="12436929"/>
          <a:ext cx="729343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ŠK-18</a:t>
          </a:r>
          <a:endParaRPr lang="en-US" sz="1100"/>
        </a:p>
      </xdr:txBody>
    </xdr:sp>
    <xdr:clientData/>
  </xdr:twoCellAnchor>
  <xdr:twoCellAnchor>
    <xdr:from>
      <xdr:col>15</xdr:col>
      <xdr:colOff>208188</xdr:colOff>
      <xdr:row>72</xdr:row>
      <xdr:rowOff>61235</xdr:rowOff>
    </xdr:from>
    <xdr:to>
      <xdr:col>17</xdr:col>
      <xdr:colOff>66676</xdr:colOff>
      <xdr:row>75</xdr:row>
      <xdr:rowOff>170092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9352188" y="13777235"/>
          <a:ext cx="1077688" cy="6803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Merkio</a:t>
          </a:r>
          <a:r>
            <a:rPr lang="lt-LT" sz="1100" baseline="0"/>
            <a:t> g. 8 q=1,3 m3/h</a:t>
          </a:r>
          <a:endParaRPr lang="en-US" sz="1100"/>
        </a:p>
      </xdr:txBody>
    </xdr:sp>
    <xdr:clientData/>
  </xdr:twoCellAnchor>
  <xdr:twoCellAnchor>
    <xdr:from>
      <xdr:col>8</xdr:col>
      <xdr:colOff>273502</xdr:colOff>
      <xdr:row>86</xdr:row>
      <xdr:rowOff>68039</xdr:rowOff>
    </xdr:from>
    <xdr:to>
      <xdr:col>10</xdr:col>
      <xdr:colOff>213632</xdr:colOff>
      <xdr:row>89</xdr:row>
      <xdr:rowOff>176896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150302" y="16451039"/>
          <a:ext cx="1159330" cy="6803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Merkio</a:t>
          </a:r>
          <a:r>
            <a:rPr lang="lt-LT" sz="1100" baseline="0"/>
            <a:t> g. 5 q=1,7 m3/h</a:t>
          </a:r>
          <a:endParaRPr lang="en-US" sz="1100"/>
        </a:p>
      </xdr:txBody>
    </xdr:sp>
    <xdr:clientData/>
  </xdr:twoCellAnchor>
  <xdr:twoCellAnchor>
    <xdr:from>
      <xdr:col>0</xdr:col>
      <xdr:colOff>390524</xdr:colOff>
      <xdr:row>69</xdr:row>
      <xdr:rowOff>133350</xdr:rowOff>
    </xdr:from>
    <xdr:to>
      <xdr:col>2</xdr:col>
      <xdr:colOff>140153</xdr:colOff>
      <xdr:row>77</xdr:row>
      <xdr:rowOff>161925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390524" y="13277850"/>
          <a:ext cx="968829" cy="15525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Merkio</a:t>
          </a:r>
          <a:r>
            <a:rPr lang="lt-LT" sz="1100" baseline="0"/>
            <a:t> g. 12 q=4,8 m3/h</a:t>
          </a:r>
          <a:endParaRPr lang="en-US" sz="1100"/>
        </a:p>
      </xdr:txBody>
    </xdr:sp>
    <xdr:clientData/>
  </xdr:twoCellAnchor>
  <xdr:twoCellAnchor>
    <xdr:from>
      <xdr:col>9</xdr:col>
      <xdr:colOff>447676</xdr:colOff>
      <xdr:row>61</xdr:row>
      <xdr:rowOff>96610</xdr:rowOff>
    </xdr:from>
    <xdr:to>
      <xdr:col>11</xdr:col>
      <xdr:colOff>95250</xdr:colOff>
      <xdr:row>69</xdr:row>
      <xdr:rowOff>178253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934076" y="11717110"/>
          <a:ext cx="866774" cy="160564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Merkio</a:t>
          </a:r>
          <a:r>
            <a:rPr lang="lt-LT" sz="1100" baseline="0"/>
            <a:t> g. 4 q=0,6 m3/h</a:t>
          </a:r>
          <a:endParaRPr lang="en-US" sz="1100"/>
        </a:p>
      </xdr:txBody>
    </xdr:sp>
    <xdr:clientData/>
  </xdr:twoCellAnchor>
  <xdr:twoCellAnchor>
    <xdr:from>
      <xdr:col>43</xdr:col>
      <xdr:colOff>206829</xdr:colOff>
      <xdr:row>30</xdr:row>
      <xdr:rowOff>31296</xdr:rowOff>
    </xdr:from>
    <xdr:to>
      <xdr:col>44</xdr:col>
      <xdr:colOff>321129</xdr:colOff>
      <xdr:row>33</xdr:row>
      <xdr:rowOff>183697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26536650" y="5746296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A</a:t>
          </a:r>
          <a:endParaRPr lang="en-US" sz="1100"/>
        </a:p>
      </xdr:txBody>
    </xdr:sp>
    <xdr:clientData/>
  </xdr:twoCellAnchor>
  <xdr:twoCellAnchor>
    <xdr:from>
      <xdr:col>47</xdr:col>
      <xdr:colOff>13607</xdr:colOff>
      <xdr:row>30</xdr:row>
      <xdr:rowOff>163286</xdr:rowOff>
    </xdr:from>
    <xdr:to>
      <xdr:col>48</xdr:col>
      <xdr:colOff>127907</xdr:colOff>
      <xdr:row>34</xdr:row>
      <xdr:rowOff>125187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28792714" y="5878286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ŠK-3</a:t>
          </a:r>
          <a:endParaRPr lang="en-US" sz="1100"/>
        </a:p>
      </xdr:txBody>
    </xdr:sp>
    <xdr:clientData/>
  </xdr:twoCellAnchor>
  <xdr:twoCellAnchor>
    <xdr:from>
      <xdr:col>50</xdr:col>
      <xdr:colOff>585107</xdr:colOff>
      <xdr:row>3</xdr:row>
      <xdr:rowOff>95250</xdr:rowOff>
    </xdr:from>
    <xdr:to>
      <xdr:col>52</xdr:col>
      <xdr:colOff>87086</xdr:colOff>
      <xdr:row>7</xdr:row>
      <xdr:rowOff>57151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1201178" y="666750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ŠK-4</a:t>
          </a:r>
          <a:endParaRPr lang="en-US" sz="1100"/>
        </a:p>
      </xdr:txBody>
    </xdr:sp>
    <xdr:clientData/>
  </xdr:twoCellAnchor>
  <xdr:twoCellAnchor>
    <xdr:from>
      <xdr:col>56</xdr:col>
      <xdr:colOff>190500</xdr:colOff>
      <xdr:row>2</xdr:row>
      <xdr:rowOff>81642</xdr:rowOff>
    </xdr:from>
    <xdr:to>
      <xdr:col>57</xdr:col>
      <xdr:colOff>304801</xdr:colOff>
      <xdr:row>6</xdr:row>
      <xdr:rowOff>43543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4480500" y="462642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ŠK-5</a:t>
          </a:r>
          <a:endParaRPr lang="en-US" sz="1100"/>
        </a:p>
      </xdr:txBody>
    </xdr:sp>
    <xdr:clientData/>
  </xdr:twoCellAnchor>
  <xdr:twoCellAnchor>
    <xdr:from>
      <xdr:col>45</xdr:col>
      <xdr:colOff>386443</xdr:colOff>
      <xdr:row>48</xdr:row>
      <xdr:rowOff>114302</xdr:rowOff>
    </xdr:from>
    <xdr:to>
      <xdr:col>47</xdr:col>
      <xdr:colOff>176894</xdr:colOff>
      <xdr:row>52</xdr:row>
      <xdr:rowOff>32659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27940907" y="9258302"/>
          <a:ext cx="1015094" cy="6803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Saulėtoji</a:t>
          </a:r>
          <a:r>
            <a:rPr lang="lt-LT" sz="1100" baseline="0"/>
            <a:t> g. 7 q=1,4 m3/h</a:t>
          </a:r>
          <a:endParaRPr lang="en-US" sz="1100"/>
        </a:p>
      </xdr:txBody>
    </xdr:sp>
    <xdr:clientData/>
  </xdr:twoCellAnchor>
  <xdr:twoCellAnchor>
    <xdr:from>
      <xdr:col>46</xdr:col>
      <xdr:colOff>281668</xdr:colOff>
      <xdr:row>34</xdr:row>
      <xdr:rowOff>125187</xdr:rowOff>
    </xdr:from>
    <xdr:to>
      <xdr:col>47</xdr:col>
      <xdr:colOff>376918</xdr:colOff>
      <xdr:row>48</xdr:row>
      <xdr:rowOff>114302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stCxn id="59" idx="0"/>
          <a:endCxn id="55" idx="4"/>
        </xdr:cNvCxnSpPr>
      </xdr:nvCxnSpPr>
      <xdr:spPr>
        <a:xfrm flipV="1">
          <a:off x="28448454" y="6602187"/>
          <a:ext cx="707571" cy="2656115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321129</xdr:colOff>
      <xdr:row>32</xdr:row>
      <xdr:rowOff>12247</xdr:rowOff>
    </xdr:from>
    <xdr:to>
      <xdr:col>47</xdr:col>
      <xdr:colOff>13607</xdr:colOff>
      <xdr:row>32</xdr:row>
      <xdr:rowOff>144237</xdr:rowOff>
    </xdr:to>
    <xdr:cxnSp macro="">
      <xdr:nvCxnSpPr>
        <xdr:cNvPr id="63" name="Straight Connector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>
          <a:stCxn id="54" idx="6"/>
          <a:endCxn id="55" idx="2"/>
        </xdr:cNvCxnSpPr>
      </xdr:nvCxnSpPr>
      <xdr:spPr>
        <a:xfrm>
          <a:off x="27263272" y="6108247"/>
          <a:ext cx="1529442" cy="13199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574221</xdr:colOff>
      <xdr:row>3</xdr:row>
      <xdr:rowOff>111578</xdr:rowOff>
    </xdr:from>
    <xdr:to>
      <xdr:col>70</xdr:col>
      <xdr:colOff>76200</xdr:colOff>
      <xdr:row>7</xdr:row>
      <xdr:rowOff>73479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42212078" y="683078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</a:t>
          </a:r>
          <a:r>
            <a:rPr lang="ru-RU" sz="1100"/>
            <a:t>6</a:t>
          </a:r>
          <a:endParaRPr lang="en-US" sz="1100"/>
        </a:p>
      </xdr:txBody>
    </xdr:sp>
    <xdr:clientData/>
  </xdr:twoCellAnchor>
  <xdr:twoCellAnchor>
    <xdr:from>
      <xdr:col>72</xdr:col>
      <xdr:colOff>517071</xdr:colOff>
      <xdr:row>4</xdr:row>
      <xdr:rowOff>13607</xdr:rowOff>
    </xdr:from>
    <xdr:to>
      <xdr:col>74</xdr:col>
      <xdr:colOff>19050</xdr:colOff>
      <xdr:row>7</xdr:row>
      <xdr:rowOff>166008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44604214" y="775607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</a:t>
          </a:r>
          <a:r>
            <a:rPr lang="ru-RU" sz="1100"/>
            <a:t>7</a:t>
          </a:r>
          <a:endParaRPr lang="en-US" sz="1100"/>
        </a:p>
      </xdr:txBody>
    </xdr:sp>
    <xdr:clientData/>
  </xdr:twoCellAnchor>
  <xdr:twoCellAnchor>
    <xdr:from>
      <xdr:col>80</xdr:col>
      <xdr:colOff>435429</xdr:colOff>
      <xdr:row>4</xdr:row>
      <xdr:rowOff>95249</xdr:rowOff>
    </xdr:from>
    <xdr:to>
      <xdr:col>81</xdr:col>
      <xdr:colOff>549729</xdr:colOff>
      <xdr:row>8</xdr:row>
      <xdr:rowOff>57150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49421143" y="857249"/>
          <a:ext cx="726622" cy="723901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lt-LT" sz="1100"/>
            <a:t>ŠK-</a:t>
          </a:r>
          <a:r>
            <a:rPr lang="ru-RU" sz="1100"/>
            <a:t>8</a:t>
          </a:r>
          <a:endParaRPr lang="en-US" sz="1100"/>
        </a:p>
      </xdr:txBody>
    </xdr:sp>
    <xdr:clientData/>
  </xdr:twoCellAnchor>
  <xdr:twoCellAnchor>
    <xdr:from>
      <xdr:col>81</xdr:col>
      <xdr:colOff>549729</xdr:colOff>
      <xdr:row>6</xdr:row>
      <xdr:rowOff>76200</xdr:rowOff>
    </xdr:from>
    <xdr:to>
      <xdr:col>88</xdr:col>
      <xdr:colOff>217714</xdr:colOff>
      <xdr:row>13</xdr:row>
      <xdr:rowOff>136071</xdr:rowOff>
    </xdr:to>
    <xdr:cxnSp macro="">
      <xdr:nvCxnSpPr>
        <xdr:cNvPr id="68" name="Elbow Connector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stCxn id="66" idx="6"/>
        </xdr:cNvCxnSpPr>
      </xdr:nvCxnSpPr>
      <xdr:spPr>
        <a:xfrm>
          <a:off x="50147765" y="1219200"/>
          <a:ext cx="3954235" cy="1393371"/>
        </a:xfrm>
        <a:prstGeom prst="bentConnector3">
          <a:avLst>
            <a:gd name="adj1" fmla="val 64453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557893</xdr:colOff>
      <xdr:row>23</xdr:row>
      <xdr:rowOff>0</xdr:rowOff>
    </xdr:from>
    <xdr:to>
      <xdr:col>93</xdr:col>
      <xdr:colOff>530679</xdr:colOff>
      <xdr:row>35</xdr:row>
      <xdr:rowOff>40821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4442179" y="4381500"/>
          <a:ext cx="3034393" cy="232682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/>
            <a:t>M. Balinskio g 16 q=12,1 m3/h</a:t>
          </a:r>
        </a:p>
      </xdr:txBody>
    </xdr:sp>
    <xdr:clientData/>
  </xdr:twoCellAnchor>
  <xdr:twoCellAnchor>
    <xdr:from>
      <xdr:col>88</xdr:col>
      <xdr:colOff>212271</xdr:colOff>
      <xdr:row>13</xdr:row>
      <xdr:rowOff>141515</xdr:rowOff>
    </xdr:from>
    <xdr:to>
      <xdr:col>88</xdr:col>
      <xdr:colOff>557893</xdr:colOff>
      <xdr:row>29</xdr:row>
      <xdr:rowOff>20412</xdr:rowOff>
    </xdr:to>
    <xdr:cxnSp macro="">
      <xdr:nvCxnSpPr>
        <xdr:cNvPr id="73" name="Elbow Connector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stCxn id="71" idx="1"/>
        </xdr:cNvCxnSpPr>
      </xdr:nvCxnSpPr>
      <xdr:spPr>
        <a:xfrm rot="10800000">
          <a:off x="53857071" y="2618015"/>
          <a:ext cx="345622" cy="2926897"/>
        </a:xfrm>
        <a:prstGeom prst="bentConnector2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557893</xdr:colOff>
      <xdr:row>55</xdr:row>
      <xdr:rowOff>163286</xdr:rowOff>
    </xdr:from>
    <xdr:to>
      <xdr:col>98</xdr:col>
      <xdr:colOff>348344</xdr:colOff>
      <xdr:row>59</xdr:row>
      <xdr:rowOff>81643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9340750" y="10640786"/>
          <a:ext cx="1015094" cy="68035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Mokyklos </a:t>
          </a:r>
          <a:r>
            <a:rPr lang="lt-LT" sz="1100" baseline="0"/>
            <a:t>g. </a:t>
          </a:r>
          <a:r>
            <a:rPr lang="en-US" sz="1100" baseline="0"/>
            <a:t>1</a:t>
          </a:r>
          <a:r>
            <a:rPr lang="lt-LT" sz="1100" baseline="0"/>
            <a:t> q=</a:t>
          </a:r>
          <a:r>
            <a:rPr lang="en-US" sz="1100" baseline="0"/>
            <a:t>0.6</a:t>
          </a:r>
          <a:r>
            <a:rPr lang="lt-LT" sz="1100" baseline="0"/>
            <a:t> m3/h</a:t>
          </a:r>
          <a:endParaRPr lang="en-US" sz="1100"/>
        </a:p>
      </xdr:txBody>
    </xdr:sp>
    <xdr:clientData/>
  </xdr:twoCellAnchor>
  <xdr:twoCellAnchor>
    <xdr:from>
      <xdr:col>93</xdr:col>
      <xdr:colOff>530679</xdr:colOff>
      <xdr:row>29</xdr:row>
      <xdr:rowOff>20411</xdr:rowOff>
    </xdr:from>
    <xdr:to>
      <xdr:col>97</xdr:col>
      <xdr:colOff>453118</xdr:colOff>
      <xdr:row>55</xdr:row>
      <xdr:rowOff>163286</xdr:rowOff>
    </xdr:to>
    <xdr:cxnSp macro="">
      <xdr:nvCxnSpPr>
        <xdr:cNvPr id="78" name="Straight Connector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stCxn id="76" idx="0"/>
          <a:endCxn id="71" idx="3"/>
        </xdr:cNvCxnSpPr>
      </xdr:nvCxnSpPr>
      <xdr:spPr>
        <a:xfrm flipH="1" flipV="1">
          <a:off x="57476572" y="5544911"/>
          <a:ext cx="2371725" cy="5095875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74</xdr:col>
      <xdr:colOff>19050</xdr:colOff>
      <xdr:row>5</xdr:row>
      <xdr:rowOff>185058</xdr:rowOff>
    </xdr:from>
    <xdr:to>
      <xdr:col>80</xdr:col>
      <xdr:colOff>435429</xdr:colOff>
      <xdr:row>6</xdr:row>
      <xdr:rowOff>76200</xdr:rowOff>
    </xdr:to>
    <xdr:cxnSp macro="">
      <xdr:nvCxnSpPr>
        <xdr:cNvPr id="80" name="Straight Connector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stCxn id="65" idx="6"/>
          <a:endCxn id="66" idx="2"/>
        </xdr:cNvCxnSpPr>
      </xdr:nvCxnSpPr>
      <xdr:spPr>
        <a:xfrm>
          <a:off x="45330836" y="1137558"/>
          <a:ext cx="4090307" cy="81642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76200</xdr:colOff>
      <xdr:row>5</xdr:row>
      <xdr:rowOff>92529</xdr:rowOff>
    </xdr:from>
    <xdr:to>
      <xdr:col>72</xdr:col>
      <xdr:colOff>517071</xdr:colOff>
      <xdr:row>5</xdr:row>
      <xdr:rowOff>185058</xdr:rowOff>
    </xdr:to>
    <xdr:cxnSp macro="">
      <xdr:nvCxnSpPr>
        <xdr:cNvPr id="82" name="Straight Connector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stCxn id="64" idx="6"/>
          <a:endCxn id="65" idx="2"/>
        </xdr:cNvCxnSpPr>
      </xdr:nvCxnSpPr>
      <xdr:spPr>
        <a:xfrm>
          <a:off x="42938700" y="1045029"/>
          <a:ext cx="1665514" cy="9252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304801</xdr:colOff>
      <xdr:row>4</xdr:row>
      <xdr:rowOff>62593</xdr:rowOff>
    </xdr:from>
    <xdr:to>
      <xdr:col>68</xdr:col>
      <xdr:colOff>574221</xdr:colOff>
      <xdr:row>5</xdr:row>
      <xdr:rowOff>92529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stCxn id="57" idx="6"/>
          <a:endCxn id="64" idx="2"/>
        </xdr:cNvCxnSpPr>
      </xdr:nvCxnSpPr>
      <xdr:spPr>
        <a:xfrm>
          <a:off x="35207122" y="824593"/>
          <a:ext cx="7004956" cy="220436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87086</xdr:colOff>
      <xdr:row>4</xdr:row>
      <xdr:rowOff>62593</xdr:rowOff>
    </xdr:from>
    <xdr:to>
      <xdr:col>56</xdr:col>
      <xdr:colOff>190500</xdr:colOff>
      <xdr:row>5</xdr:row>
      <xdr:rowOff>76201</xdr:rowOff>
    </xdr:to>
    <xdr:cxnSp macro="">
      <xdr:nvCxnSpPr>
        <xdr:cNvPr id="86" name="Straight Connector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stCxn id="56" idx="6"/>
          <a:endCxn id="57" idx="2"/>
        </xdr:cNvCxnSpPr>
      </xdr:nvCxnSpPr>
      <xdr:spPr>
        <a:xfrm flipV="1">
          <a:off x="31927800" y="824593"/>
          <a:ext cx="2552700" cy="204108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127907</xdr:colOff>
      <xdr:row>7</xdr:row>
      <xdr:rowOff>57151</xdr:rowOff>
    </xdr:from>
    <xdr:to>
      <xdr:col>51</xdr:col>
      <xdr:colOff>336096</xdr:colOff>
      <xdr:row>32</xdr:row>
      <xdr:rowOff>144237</xdr:rowOff>
    </xdr:to>
    <xdr:cxnSp macro="">
      <xdr:nvCxnSpPr>
        <xdr:cNvPr id="88" name="Elbow Connector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stCxn id="55" idx="6"/>
          <a:endCxn id="56" idx="4"/>
        </xdr:cNvCxnSpPr>
      </xdr:nvCxnSpPr>
      <xdr:spPr>
        <a:xfrm flipV="1">
          <a:off x="29519336" y="1390651"/>
          <a:ext cx="2045153" cy="4849586"/>
        </a:xfrm>
        <a:prstGeom prst="bentConnector2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495300</xdr:colOff>
      <xdr:row>32</xdr:row>
      <xdr:rowOff>12247</xdr:rowOff>
    </xdr:from>
    <xdr:to>
      <xdr:col>43</xdr:col>
      <xdr:colOff>206829</xdr:colOff>
      <xdr:row>42</xdr:row>
      <xdr:rowOff>23132</xdr:rowOff>
    </xdr:to>
    <xdr:cxnSp macro="">
      <xdr:nvCxnSpPr>
        <xdr:cNvPr id="90" name="Elbow Connector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stCxn id="7" idx="6"/>
          <a:endCxn id="54" idx="2"/>
        </xdr:cNvCxnSpPr>
      </xdr:nvCxnSpPr>
      <xdr:spPr>
        <a:xfrm flipV="1">
          <a:off x="17027979" y="6108247"/>
          <a:ext cx="9508671" cy="1915885"/>
        </a:xfrm>
        <a:prstGeom prst="bentConnector3">
          <a:avLst>
            <a:gd name="adj1" fmla="val 89782"/>
          </a:avLst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238124</xdr:colOff>
      <xdr:row>49</xdr:row>
      <xdr:rowOff>167370</xdr:rowOff>
    </xdr:from>
    <xdr:to>
      <xdr:col>26</xdr:col>
      <xdr:colOff>383722</xdr:colOff>
      <xdr:row>50</xdr:row>
      <xdr:rowOff>9526</xdr:rowOff>
    </xdr:to>
    <xdr:cxnSp macro="">
      <xdr:nvCxnSpPr>
        <xdr:cNvPr id="93" name="Straight Connector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stCxn id="41" idx="3"/>
          <a:endCxn id="40" idx="2"/>
        </xdr:cNvCxnSpPr>
      </xdr:nvCxnSpPr>
      <xdr:spPr>
        <a:xfrm>
          <a:off x="15478124" y="9501870"/>
          <a:ext cx="755198" cy="32656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133350</xdr:colOff>
      <xdr:row>44</xdr:row>
      <xdr:rowOff>4082</xdr:rowOff>
    </xdr:from>
    <xdr:to>
      <xdr:col>27</xdr:col>
      <xdr:colOff>137433</xdr:colOff>
      <xdr:row>48</xdr:row>
      <xdr:rowOff>28575</xdr:rowOff>
    </xdr:to>
    <xdr:cxnSp macro="">
      <xdr:nvCxnSpPr>
        <xdr:cNvPr id="96" name="Straight Connector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stCxn id="40" idx="0"/>
          <a:endCxn id="7" idx="4"/>
        </xdr:cNvCxnSpPr>
      </xdr:nvCxnSpPr>
      <xdr:spPr>
        <a:xfrm flipH="1" flipV="1">
          <a:off x="16592550" y="8386082"/>
          <a:ext cx="4083" cy="786493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353785</xdr:colOff>
      <xdr:row>52</xdr:row>
      <xdr:rowOff>166009</xdr:rowOff>
    </xdr:from>
    <xdr:to>
      <xdr:col>7</xdr:col>
      <xdr:colOff>363311</xdr:colOff>
      <xdr:row>63</xdr:row>
      <xdr:rowOff>152401</xdr:rowOff>
    </xdr:to>
    <xdr:cxnSp macro="">
      <xdr:nvCxnSpPr>
        <xdr:cNvPr id="100" name="Straight Connector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stCxn id="11" idx="4"/>
          <a:endCxn id="43" idx="0"/>
        </xdr:cNvCxnSpPr>
      </xdr:nvCxnSpPr>
      <xdr:spPr>
        <a:xfrm flipH="1">
          <a:off x="4620985" y="10072009"/>
          <a:ext cx="9526" cy="2081892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106135</xdr:colOff>
      <xdr:row>65</xdr:row>
      <xdr:rowOff>133352</xdr:rowOff>
    </xdr:from>
    <xdr:to>
      <xdr:col>9</xdr:col>
      <xdr:colOff>447676</xdr:colOff>
      <xdr:row>65</xdr:row>
      <xdr:rowOff>137432</xdr:rowOff>
    </xdr:to>
    <xdr:cxnSp macro="">
      <xdr:nvCxnSpPr>
        <xdr:cNvPr id="102" name="Straight Connector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CxnSpPr>
          <a:stCxn id="43" idx="6"/>
          <a:endCxn id="52" idx="1"/>
        </xdr:cNvCxnSpPr>
      </xdr:nvCxnSpPr>
      <xdr:spPr>
        <a:xfrm>
          <a:off x="4982935" y="12515852"/>
          <a:ext cx="951141" cy="4080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140153</xdr:colOff>
      <xdr:row>73</xdr:row>
      <xdr:rowOff>147638</xdr:rowOff>
    </xdr:from>
    <xdr:to>
      <xdr:col>4</xdr:col>
      <xdr:colOff>136072</xdr:colOff>
      <xdr:row>73</xdr:row>
      <xdr:rowOff>157843</xdr:rowOff>
    </xdr:to>
    <xdr:cxnSp macro="">
      <xdr:nvCxnSpPr>
        <xdr:cNvPr id="106" name="Straight Connector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stCxn id="44" idx="2"/>
          <a:endCxn id="51" idx="3"/>
        </xdr:cNvCxnSpPr>
      </xdr:nvCxnSpPr>
      <xdr:spPr>
        <a:xfrm flipH="1" flipV="1">
          <a:off x="1359353" y="14054138"/>
          <a:ext cx="1215119" cy="10205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499383</xdr:colOff>
      <xdr:row>67</xdr:row>
      <xdr:rowOff>114302</xdr:rowOff>
    </xdr:from>
    <xdr:to>
      <xdr:col>7</xdr:col>
      <xdr:colOff>353785</xdr:colOff>
      <xdr:row>71</xdr:row>
      <xdr:rowOff>176892</xdr:rowOff>
    </xdr:to>
    <xdr:cxnSp macro="">
      <xdr:nvCxnSpPr>
        <xdr:cNvPr id="109" name="Elbow Connector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stCxn id="44" idx="0"/>
          <a:endCxn id="43" idx="4"/>
        </xdr:cNvCxnSpPr>
      </xdr:nvCxnSpPr>
      <xdr:spPr>
        <a:xfrm rot="5400000" flipH="1" flipV="1">
          <a:off x="3367089" y="12448496"/>
          <a:ext cx="824590" cy="1683202"/>
        </a:xfrm>
        <a:prstGeom prst="bentConnector3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499382</xdr:colOff>
      <xdr:row>75</xdr:row>
      <xdr:rowOff>138793</xdr:rowOff>
    </xdr:from>
    <xdr:to>
      <xdr:col>5</xdr:col>
      <xdr:colOff>272143</xdr:colOff>
      <xdr:row>84</xdr:row>
      <xdr:rowOff>171451</xdr:rowOff>
    </xdr:to>
    <xdr:cxnSp macro="">
      <xdr:nvCxnSpPr>
        <xdr:cNvPr id="111" name="Elbow Connector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stCxn id="44" idx="4"/>
          <a:endCxn id="45" idx="2"/>
        </xdr:cNvCxnSpPr>
      </xdr:nvCxnSpPr>
      <xdr:spPr>
        <a:xfrm rot="16200000" flipH="1">
          <a:off x="2255384" y="15108691"/>
          <a:ext cx="1747158" cy="382361"/>
        </a:xfrm>
        <a:prstGeom prst="bentConnector2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389165</xdr:colOff>
      <xdr:row>84</xdr:row>
      <xdr:rowOff>171451</xdr:rowOff>
    </xdr:from>
    <xdr:to>
      <xdr:col>8</xdr:col>
      <xdr:colOff>489858</xdr:colOff>
      <xdr:row>94</xdr:row>
      <xdr:rowOff>8165</xdr:rowOff>
    </xdr:to>
    <xdr:cxnSp macro="">
      <xdr:nvCxnSpPr>
        <xdr:cNvPr id="113" name="Elbow Connector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stCxn id="45" idx="6"/>
          <a:endCxn id="46" idx="2"/>
        </xdr:cNvCxnSpPr>
      </xdr:nvCxnSpPr>
      <xdr:spPr>
        <a:xfrm>
          <a:off x="4046765" y="16173451"/>
          <a:ext cx="1319893" cy="1741714"/>
        </a:xfrm>
        <a:prstGeom prst="bentConnector3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243567</xdr:colOff>
      <xdr:row>89</xdr:row>
      <xdr:rowOff>176896</xdr:rowOff>
    </xdr:from>
    <xdr:to>
      <xdr:col>9</xdr:col>
      <xdr:colOff>243569</xdr:colOff>
      <xdr:row>92</xdr:row>
      <xdr:rowOff>27214</xdr:rowOff>
    </xdr:to>
    <xdr:cxnSp macro="">
      <xdr:nvCxnSpPr>
        <xdr:cNvPr id="116" name="Straight Connector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stCxn id="50" idx="2"/>
          <a:endCxn id="46" idx="0"/>
        </xdr:cNvCxnSpPr>
      </xdr:nvCxnSpPr>
      <xdr:spPr>
        <a:xfrm>
          <a:off x="5729967" y="17131396"/>
          <a:ext cx="2" cy="421818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134712</xdr:colOff>
      <xdr:row>75</xdr:row>
      <xdr:rowOff>170092</xdr:rowOff>
    </xdr:from>
    <xdr:to>
      <xdr:col>16</xdr:col>
      <xdr:colOff>137432</xdr:colOff>
      <xdr:row>77</xdr:row>
      <xdr:rowOff>95250</xdr:rowOff>
    </xdr:to>
    <xdr:cxnSp macro="">
      <xdr:nvCxnSpPr>
        <xdr:cNvPr id="119" name="Straight Connector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stCxn id="47" idx="0"/>
          <a:endCxn id="49" idx="2"/>
        </xdr:cNvCxnSpPr>
      </xdr:nvCxnSpPr>
      <xdr:spPr>
        <a:xfrm flipV="1">
          <a:off x="9888312" y="14457592"/>
          <a:ext cx="2720" cy="306158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498022</xdr:colOff>
      <xdr:row>69</xdr:row>
      <xdr:rowOff>16330</xdr:rowOff>
    </xdr:from>
    <xdr:to>
      <xdr:col>19</xdr:col>
      <xdr:colOff>499383</xdr:colOff>
      <xdr:row>79</xdr:row>
      <xdr:rowOff>76201</xdr:rowOff>
    </xdr:to>
    <xdr:cxnSp macro="">
      <xdr:nvCxnSpPr>
        <xdr:cNvPr id="121" name="Elbow Connector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stCxn id="47" idx="6"/>
          <a:endCxn id="48" idx="4"/>
        </xdr:cNvCxnSpPr>
      </xdr:nvCxnSpPr>
      <xdr:spPr>
        <a:xfrm flipV="1">
          <a:off x="10251622" y="13160830"/>
          <a:ext cx="1830161" cy="1964871"/>
        </a:xfrm>
        <a:prstGeom prst="bentConnector2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499383</xdr:colOff>
      <xdr:row>43</xdr:row>
      <xdr:rowOff>58510</xdr:rowOff>
    </xdr:from>
    <xdr:to>
      <xdr:col>20</xdr:col>
      <xdr:colOff>342900</xdr:colOff>
      <xdr:row>65</xdr:row>
      <xdr:rowOff>54429</xdr:rowOff>
    </xdr:to>
    <xdr:cxnSp macro="">
      <xdr:nvCxnSpPr>
        <xdr:cNvPr id="124" name="Straight Connector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stCxn id="48" idx="0"/>
          <a:endCxn id="6" idx="4"/>
        </xdr:cNvCxnSpPr>
      </xdr:nvCxnSpPr>
      <xdr:spPr>
        <a:xfrm flipV="1">
          <a:off x="12081783" y="8250010"/>
          <a:ext cx="453117" cy="4186919"/>
        </a:xfrm>
        <a:prstGeom prst="line">
          <a:avLst/>
        </a:prstGeom>
        <a:ln w="571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521805</xdr:colOff>
      <xdr:row>36</xdr:row>
      <xdr:rowOff>91109</xdr:rowOff>
    </xdr:from>
    <xdr:ext cx="901978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199283" y="6949109"/>
          <a:ext cx="901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dn50, 135 m</a:t>
          </a:r>
        </a:p>
      </xdr:txBody>
    </xdr:sp>
    <xdr:clientData/>
  </xdr:oneCellAnchor>
  <xdr:oneCellAnchor>
    <xdr:from>
      <xdr:col>11</xdr:col>
      <xdr:colOff>144118</xdr:colOff>
      <xdr:row>37</xdr:row>
      <xdr:rowOff>185530</xdr:rowOff>
    </xdr:from>
    <xdr:ext cx="1008674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6886161" y="7234030"/>
          <a:ext cx="10086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dn150, 33,5 m</a:t>
          </a:r>
        </a:p>
      </xdr:txBody>
    </xdr:sp>
    <xdr:clientData/>
  </xdr:oneCellAnchor>
  <xdr:oneCellAnchor>
    <xdr:from>
      <xdr:col>8</xdr:col>
      <xdr:colOff>124239</xdr:colOff>
      <xdr:row>45</xdr:row>
      <xdr:rowOff>0</xdr:rowOff>
    </xdr:from>
    <xdr:ext cx="1008674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5027543" y="8572500"/>
          <a:ext cx="10086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dn100, 52,5 m</a:t>
          </a:r>
        </a:p>
      </xdr:txBody>
    </xdr:sp>
    <xdr:clientData/>
  </xdr:oneCellAnchor>
  <xdr:oneCellAnchor>
    <xdr:from>
      <xdr:col>7</xdr:col>
      <xdr:colOff>397565</xdr:colOff>
      <xdr:row>55</xdr:row>
      <xdr:rowOff>173935</xdr:rowOff>
    </xdr:from>
    <xdr:ext cx="901978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687956" y="10651435"/>
          <a:ext cx="901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dn100, 40 m</a:t>
          </a:r>
        </a:p>
      </xdr:txBody>
    </xdr:sp>
    <xdr:clientData/>
  </xdr:oneCellAnchor>
  <xdr:oneCellAnchor>
    <xdr:from>
      <xdr:col>8</xdr:col>
      <xdr:colOff>107674</xdr:colOff>
      <xdr:row>64</xdr:row>
      <xdr:rowOff>66261</xdr:rowOff>
    </xdr:from>
    <xdr:ext cx="937180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5010978" y="12258261"/>
          <a:ext cx="937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dn50, 22,5 m</a:t>
          </a:r>
        </a:p>
      </xdr:txBody>
    </xdr:sp>
    <xdr:clientData/>
  </xdr:oneCellAnchor>
  <xdr:oneCellAnchor>
    <xdr:from>
      <xdr:col>5</xdr:col>
      <xdr:colOff>165652</xdr:colOff>
      <xdr:row>68</xdr:row>
      <xdr:rowOff>57978</xdr:rowOff>
    </xdr:from>
    <xdr:ext cx="1099468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230217" y="13011978"/>
          <a:ext cx="109946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dn100/80, 35 m</a:t>
          </a:r>
        </a:p>
      </xdr:txBody>
    </xdr:sp>
    <xdr:clientData/>
  </xdr:oneCellAnchor>
  <xdr:oneCellAnchor>
    <xdr:from>
      <xdr:col>4</xdr:col>
      <xdr:colOff>508552</xdr:colOff>
      <xdr:row>78</xdr:row>
      <xdr:rowOff>177248</xdr:rowOff>
    </xdr:from>
    <xdr:ext cx="1206164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2960204" y="15036248"/>
          <a:ext cx="12061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dn100/80, 51,5 m</a:t>
          </a:r>
        </a:p>
      </xdr:txBody>
    </xdr:sp>
    <xdr:clientData/>
  </xdr:oneCellAnchor>
  <xdr:oneCellAnchor>
    <xdr:from>
      <xdr:col>9</xdr:col>
      <xdr:colOff>289891</xdr:colOff>
      <xdr:row>90</xdr:row>
      <xdr:rowOff>74543</xdr:rowOff>
    </xdr:from>
    <xdr:ext cx="1063176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5806108" y="17219543"/>
          <a:ext cx="106317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dn50/40, 7,5 m</a:t>
          </a:r>
        </a:p>
      </xdr:txBody>
    </xdr:sp>
    <xdr:clientData/>
  </xdr:oneCellAnchor>
  <xdr:oneCellAnchor>
    <xdr:from>
      <xdr:col>5</xdr:col>
      <xdr:colOff>596348</xdr:colOff>
      <xdr:row>89</xdr:row>
      <xdr:rowOff>182217</xdr:rowOff>
    </xdr:from>
    <xdr:ext cx="1134670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660913" y="17136717"/>
          <a:ext cx="113467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dn50/40, 52,5 m</a:t>
          </a:r>
        </a:p>
      </xdr:txBody>
    </xdr:sp>
    <xdr:clientData/>
  </xdr:oneCellAnchor>
  <xdr:oneCellAnchor>
    <xdr:from>
      <xdr:col>14</xdr:col>
      <xdr:colOff>472109</xdr:colOff>
      <xdr:row>76</xdr:row>
      <xdr:rowOff>16565</xdr:rowOff>
    </xdr:from>
    <xdr:ext cx="865686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9052892" y="14494565"/>
          <a:ext cx="86568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dn50, 6,5 m</a:t>
          </a:r>
        </a:p>
      </xdr:txBody>
    </xdr:sp>
    <xdr:clientData/>
  </xdr:oneCellAnchor>
  <xdr:oneCellAnchor>
    <xdr:from>
      <xdr:col>17</xdr:col>
      <xdr:colOff>414130</xdr:colOff>
      <xdr:row>78</xdr:row>
      <xdr:rowOff>0</xdr:rowOff>
    </xdr:from>
    <xdr:ext cx="937180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10833652" y="14859000"/>
          <a:ext cx="937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dn80, 64,5 m</a:t>
          </a:r>
        </a:p>
      </xdr:txBody>
    </xdr:sp>
    <xdr:clientData/>
  </xdr:oneCellAnchor>
  <xdr:oneCellAnchor>
    <xdr:from>
      <xdr:col>18</xdr:col>
      <xdr:colOff>0</xdr:colOff>
      <xdr:row>56</xdr:row>
      <xdr:rowOff>0</xdr:rowOff>
    </xdr:from>
    <xdr:ext cx="1099468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10776857" y="9906000"/>
          <a:ext cx="109946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dn100/80, 65 m</a:t>
          </a:r>
        </a:p>
      </xdr:txBody>
    </xdr:sp>
    <xdr:clientData/>
  </xdr:oneCellAnchor>
  <xdr:oneCellAnchor>
    <xdr:from>
      <xdr:col>16</xdr:col>
      <xdr:colOff>248478</xdr:colOff>
      <xdr:row>38</xdr:row>
      <xdr:rowOff>173934</xdr:rowOff>
    </xdr:from>
    <xdr:ext cx="901978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10055087" y="7412934"/>
          <a:ext cx="901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dn150, 51 m</a:t>
          </a:r>
        </a:p>
      </xdr:txBody>
    </xdr:sp>
    <xdr:clientData/>
  </xdr:oneCellAnchor>
  <xdr:oneCellAnchor>
    <xdr:from>
      <xdr:col>2</xdr:col>
      <xdr:colOff>363773</xdr:colOff>
      <xdr:row>72</xdr:row>
      <xdr:rowOff>0</xdr:rowOff>
    </xdr:from>
    <xdr:ext cx="901978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1561202" y="12736286"/>
          <a:ext cx="901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dn100, 25 m</a:t>
          </a:r>
        </a:p>
      </xdr:txBody>
    </xdr:sp>
    <xdr:clientData/>
  </xdr:oneCellAnchor>
  <xdr:oneCellAnchor>
    <xdr:from>
      <xdr:col>26</xdr:col>
      <xdr:colOff>297386</xdr:colOff>
      <xdr:row>25</xdr:row>
      <xdr:rowOff>66653</xdr:rowOff>
    </xdr:from>
    <xdr:ext cx="965649" cy="405432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17750815" y="5055939"/>
          <a:ext cx="965649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000"/>
            <a:t>Katilin</a:t>
          </a:r>
          <a:r>
            <a:rPr lang="lt-LT" sz="2000"/>
            <a:t>ė</a:t>
          </a:r>
          <a:endParaRPr lang="en-US" sz="2000"/>
        </a:p>
      </xdr:txBody>
    </xdr:sp>
    <xdr:clientData/>
  </xdr:oneCellAnchor>
  <xdr:oneCellAnchor>
    <xdr:from>
      <xdr:col>23</xdr:col>
      <xdr:colOff>240196</xdr:colOff>
      <xdr:row>40</xdr:row>
      <xdr:rowOff>41413</xdr:rowOff>
    </xdr:from>
    <xdr:ext cx="901978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14337196" y="7661413"/>
          <a:ext cx="901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0, 5</a:t>
          </a:r>
          <a:r>
            <a:rPr lang="lt-LT" sz="1100"/>
            <a:t>9</a:t>
          </a:r>
          <a:r>
            <a:rPr lang="en-US" sz="1100"/>
            <a:t> m</a:t>
          </a:r>
        </a:p>
      </xdr:txBody>
    </xdr:sp>
    <xdr:clientData/>
  </xdr:oneCellAnchor>
  <xdr:oneCellAnchor>
    <xdr:from>
      <xdr:col>27</xdr:col>
      <xdr:colOff>173935</xdr:colOff>
      <xdr:row>45</xdr:row>
      <xdr:rowOff>132521</xdr:rowOff>
    </xdr:from>
    <xdr:ext cx="937180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16722587" y="8705021"/>
          <a:ext cx="9371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18,</a:t>
          </a:r>
          <a:r>
            <a:rPr lang="en-US" sz="1100"/>
            <a:t>5 m</a:t>
          </a:r>
        </a:p>
      </xdr:txBody>
    </xdr:sp>
    <xdr:clientData/>
  </xdr:oneCellAnchor>
  <xdr:oneCellAnchor>
    <xdr:from>
      <xdr:col>25</xdr:col>
      <xdr:colOff>198783</xdr:colOff>
      <xdr:row>48</xdr:row>
      <xdr:rowOff>82826</xdr:rowOff>
    </xdr:from>
    <xdr:ext cx="830484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15521609" y="9226826"/>
          <a:ext cx="8304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10</a:t>
          </a:r>
          <a:r>
            <a:rPr lang="en-US" sz="1100"/>
            <a:t> m</a:t>
          </a:r>
        </a:p>
      </xdr:txBody>
    </xdr:sp>
    <xdr:clientData/>
  </xdr:oneCellAnchor>
  <xdr:oneCellAnchor>
    <xdr:from>
      <xdr:col>27</xdr:col>
      <xdr:colOff>219075</xdr:colOff>
      <xdr:row>34</xdr:row>
      <xdr:rowOff>0</xdr:rowOff>
    </xdr:from>
    <xdr:ext cx="1008674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16678275" y="6477000"/>
          <a:ext cx="10086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</a:t>
          </a:r>
          <a:r>
            <a:rPr lang="lt-LT" sz="1100"/>
            <a:t>20</a:t>
          </a:r>
          <a:r>
            <a:rPr lang="en-US" sz="1100"/>
            <a:t>0, </a:t>
          </a:r>
          <a:r>
            <a:rPr lang="lt-LT" sz="1100"/>
            <a:t>41,5</a:t>
          </a:r>
          <a:r>
            <a:rPr lang="en-US" sz="1100"/>
            <a:t> m</a:t>
          </a:r>
        </a:p>
      </xdr:txBody>
    </xdr:sp>
    <xdr:clientData/>
  </xdr:oneCellAnchor>
  <xdr:oneCellAnchor>
    <xdr:from>
      <xdr:col>32</xdr:col>
      <xdr:colOff>590550</xdr:colOff>
      <xdr:row>40</xdr:row>
      <xdr:rowOff>114300</xdr:rowOff>
    </xdr:from>
    <xdr:ext cx="973472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20097750" y="7734300"/>
          <a:ext cx="9734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150</a:t>
          </a:r>
          <a:r>
            <a:rPr lang="en-US" sz="1100"/>
            <a:t> m</a:t>
          </a:r>
        </a:p>
      </xdr:txBody>
    </xdr:sp>
    <xdr:clientData/>
  </xdr:oneCellAnchor>
  <xdr:oneCellAnchor>
    <xdr:from>
      <xdr:col>45</xdr:col>
      <xdr:colOff>133350</xdr:colOff>
      <xdr:row>30</xdr:row>
      <xdr:rowOff>171450</xdr:rowOff>
    </xdr:from>
    <xdr:ext cx="901978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27565350" y="5886450"/>
          <a:ext cx="90197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35 m</a:t>
          </a:r>
        </a:p>
      </xdr:txBody>
    </xdr:sp>
    <xdr:clientData/>
  </xdr:oneCellAnchor>
  <xdr:oneCellAnchor>
    <xdr:from>
      <xdr:col>46</xdr:col>
      <xdr:colOff>561975</xdr:colOff>
      <xdr:row>42</xdr:row>
      <xdr:rowOff>161925</xdr:rowOff>
    </xdr:from>
    <xdr:ext cx="830484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28603575" y="8162925"/>
          <a:ext cx="8304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58</a:t>
          </a:r>
          <a:r>
            <a:rPr lang="en-US" sz="1100"/>
            <a:t> m</a:t>
          </a:r>
        </a:p>
      </xdr:txBody>
    </xdr:sp>
    <xdr:clientData/>
  </xdr:oneCellAnchor>
  <xdr:oneCellAnchor>
    <xdr:from>
      <xdr:col>49</xdr:col>
      <xdr:colOff>133350</xdr:colOff>
      <xdr:row>31</xdr:row>
      <xdr:rowOff>38100</xdr:rowOff>
    </xdr:from>
    <xdr:ext cx="1008674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30003750" y="5943600"/>
          <a:ext cx="10086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99,</a:t>
          </a:r>
          <a:r>
            <a:rPr lang="en-US" sz="1100"/>
            <a:t>5 m</a:t>
          </a:r>
        </a:p>
      </xdr:txBody>
    </xdr:sp>
    <xdr:clientData/>
  </xdr:oneCellAnchor>
  <xdr:oneCellAnchor>
    <xdr:from>
      <xdr:col>53</xdr:col>
      <xdr:colOff>142875</xdr:colOff>
      <xdr:row>3</xdr:row>
      <xdr:rowOff>47625</xdr:rowOff>
    </xdr:from>
    <xdr:ext cx="830484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32451675" y="619125"/>
          <a:ext cx="83048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4</a:t>
          </a:r>
          <a:r>
            <a:rPr lang="en-US" sz="1100"/>
            <a:t> m</a:t>
          </a:r>
        </a:p>
      </xdr:txBody>
    </xdr:sp>
    <xdr:clientData/>
  </xdr:oneCellAnchor>
  <xdr:oneCellAnchor>
    <xdr:from>
      <xdr:col>62</xdr:col>
      <xdr:colOff>533400</xdr:colOff>
      <xdr:row>3</xdr:row>
      <xdr:rowOff>76200</xdr:rowOff>
    </xdr:from>
    <xdr:ext cx="1080552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38328600" y="647700"/>
          <a:ext cx="108055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</a:t>
          </a:r>
          <a:r>
            <a:rPr lang="lt-LT" sz="1100"/>
            <a:t> 116,5</a:t>
          </a:r>
          <a:r>
            <a:rPr lang="en-US" sz="1100"/>
            <a:t> m</a:t>
          </a:r>
        </a:p>
      </xdr:txBody>
    </xdr:sp>
    <xdr:clientData/>
  </xdr:oneCellAnchor>
  <xdr:oneCellAnchor>
    <xdr:from>
      <xdr:col>70</xdr:col>
      <xdr:colOff>523875</xdr:colOff>
      <xdr:row>4</xdr:row>
      <xdr:rowOff>38100</xdr:rowOff>
    </xdr:from>
    <xdr:ext cx="1008674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3195875" y="800100"/>
          <a:ext cx="10086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32,5</a:t>
          </a:r>
          <a:r>
            <a:rPr lang="lt-LT" sz="1100" baseline="0"/>
            <a:t> </a:t>
          </a:r>
          <a:r>
            <a:rPr lang="en-US" sz="1100"/>
            <a:t>m</a:t>
          </a:r>
        </a:p>
      </xdr:txBody>
    </xdr:sp>
    <xdr:clientData/>
  </xdr:oneCellAnchor>
  <xdr:oneCellAnchor>
    <xdr:from>
      <xdr:col>76</xdr:col>
      <xdr:colOff>533400</xdr:colOff>
      <xdr:row>4</xdr:row>
      <xdr:rowOff>133350</xdr:rowOff>
    </xdr:from>
    <xdr:ext cx="1008674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6863000" y="895350"/>
          <a:ext cx="100867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68,5</a:t>
          </a:r>
          <a:r>
            <a:rPr lang="en-US" sz="1100"/>
            <a:t> m</a:t>
          </a:r>
        </a:p>
      </xdr:txBody>
    </xdr:sp>
    <xdr:clientData/>
  </xdr:oneCellAnchor>
  <xdr:oneCellAnchor>
    <xdr:from>
      <xdr:col>83</xdr:col>
      <xdr:colOff>304800</xdr:colOff>
      <xdr:row>4</xdr:row>
      <xdr:rowOff>152400</xdr:rowOff>
    </xdr:from>
    <xdr:ext cx="973472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50901600" y="914400"/>
          <a:ext cx="9734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dn1</a:t>
          </a:r>
          <a:r>
            <a:rPr lang="lt-LT" sz="1100"/>
            <a:t>5</a:t>
          </a:r>
          <a:r>
            <a:rPr lang="en-US" sz="1100"/>
            <a:t>0, </a:t>
          </a:r>
          <a:r>
            <a:rPr lang="lt-LT" sz="1100"/>
            <a:t>110</a:t>
          </a:r>
          <a:r>
            <a:rPr lang="en-US" sz="1100"/>
            <a:t> m</a:t>
          </a:r>
        </a:p>
      </xdr:txBody>
    </xdr:sp>
    <xdr:clientData/>
  </xdr:oneCellAnchor>
  <xdr:oneCellAnchor>
    <xdr:from>
      <xdr:col>94</xdr:col>
      <xdr:colOff>35379</xdr:colOff>
      <xdr:row>43</xdr:row>
      <xdr:rowOff>163286</xdr:rowOff>
    </xdr:from>
    <xdr:ext cx="1145506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56314522" y="7769679"/>
          <a:ext cx="11455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dn50</a:t>
          </a:r>
          <a:r>
            <a:rPr lang="lt-LT" sz="1100"/>
            <a:t>?</a:t>
          </a:r>
          <a:r>
            <a:rPr lang="en-US" sz="1100"/>
            <a:t>32, 59,5 m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47" zoomScaleNormal="85" workbookViewId="0">
      <selection activeCell="CM53" sqref="CM53"/>
    </sheetView>
  </sheetViews>
  <sheetFormatPr defaultColWidth="8.66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9A86-6920-4AED-B33D-6D751C172AE5}">
  <dimension ref="B2:N33"/>
  <sheetViews>
    <sheetView workbookViewId="0">
      <selection activeCell="O31" sqref="O31"/>
    </sheetView>
  </sheetViews>
  <sheetFormatPr defaultRowHeight="14.4" x14ac:dyDescent="0.3"/>
  <cols>
    <col min="12" max="13" width="12.77734375" customWidth="1"/>
  </cols>
  <sheetData>
    <row r="2" spans="2:13" x14ac:dyDescent="0.3">
      <c r="B2" s="1" t="s">
        <v>5</v>
      </c>
      <c r="C2" s="1" t="s">
        <v>0</v>
      </c>
      <c r="D2" s="1" t="s">
        <v>4</v>
      </c>
      <c r="E2" s="1" t="s">
        <v>0</v>
      </c>
      <c r="I2" t="s">
        <v>1</v>
      </c>
      <c r="J2" t="s">
        <v>2</v>
      </c>
      <c r="L2" t="s">
        <v>1</v>
      </c>
      <c r="M2" t="s">
        <v>3</v>
      </c>
    </row>
    <row r="3" spans="2:13" x14ac:dyDescent="0.3">
      <c r="B3" s="1">
        <v>50</v>
      </c>
      <c r="C3" s="1">
        <v>135</v>
      </c>
      <c r="D3" s="1">
        <v>50</v>
      </c>
      <c r="E3" s="1">
        <v>135</v>
      </c>
      <c r="H3" s="3">
        <f>B3/1000</f>
        <v>0.05</v>
      </c>
      <c r="I3" s="3">
        <f>0.25*PI()*H3^2</f>
        <v>1.9634954084936209E-3</v>
      </c>
      <c r="J3" s="3">
        <f>I3*C3</f>
        <v>0.26507188014663879</v>
      </c>
      <c r="K3" s="3">
        <f t="shared" ref="K3:K30" si="0">D3/1000</f>
        <v>0.05</v>
      </c>
      <c r="L3" s="3">
        <f>0.25*PI()*K3^2</f>
        <v>1.9634954084936209E-3</v>
      </c>
      <c r="M3" s="3">
        <f>L3*E3</f>
        <v>0.26507188014663879</v>
      </c>
    </row>
    <row r="4" spans="2:13" x14ac:dyDescent="0.3">
      <c r="B4" s="1">
        <v>100</v>
      </c>
      <c r="C4" s="1">
        <v>52.5</v>
      </c>
      <c r="D4" s="1">
        <v>100</v>
      </c>
      <c r="E4" s="1">
        <v>52.5</v>
      </c>
      <c r="H4" s="3">
        <f t="shared" ref="H4:H30" si="1">B4/1000</f>
        <v>0.1</v>
      </c>
      <c r="I4" s="3">
        <f t="shared" ref="I4:I30" si="2">0.25*PI()*H4^2</f>
        <v>7.8539816339744835E-3</v>
      </c>
      <c r="J4" s="3">
        <f t="shared" ref="J4:J30" si="3">I4*C4</f>
        <v>0.4123340357836604</v>
      </c>
      <c r="K4" s="3">
        <f t="shared" si="0"/>
        <v>0.1</v>
      </c>
      <c r="L4" s="3">
        <f t="shared" ref="L4:L30" si="4">0.25*PI()*K4^2</f>
        <v>7.8539816339744835E-3</v>
      </c>
      <c r="M4" s="3">
        <f t="shared" ref="M4:M30" si="5">L4*E4</f>
        <v>0.4123340357836604</v>
      </c>
    </row>
    <row r="5" spans="2:13" x14ac:dyDescent="0.3">
      <c r="B5" s="1">
        <v>100</v>
      </c>
      <c r="C5" s="1">
        <v>40</v>
      </c>
      <c r="D5" s="1">
        <v>100</v>
      </c>
      <c r="E5" s="1">
        <v>40</v>
      </c>
      <c r="H5" s="3">
        <f t="shared" si="1"/>
        <v>0.1</v>
      </c>
      <c r="I5" s="3">
        <f t="shared" si="2"/>
        <v>7.8539816339744835E-3</v>
      </c>
      <c r="J5" s="3">
        <f t="shared" si="3"/>
        <v>0.31415926535897931</v>
      </c>
      <c r="K5" s="3">
        <f t="shared" si="0"/>
        <v>0.1</v>
      </c>
      <c r="L5" s="3">
        <f t="shared" si="4"/>
        <v>7.8539816339744835E-3</v>
      </c>
      <c r="M5" s="3">
        <f t="shared" si="5"/>
        <v>0.31415926535897931</v>
      </c>
    </row>
    <row r="6" spans="2:13" x14ac:dyDescent="0.3">
      <c r="B6" s="1">
        <v>50</v>
      </c>
      <c r="C6" s="1">
        <v>22.5</v>
      </c>
      <c r="D6" s="1">
        <v>50</v>
      </c>
      <c r="E6" s="1">
        <v>22.5</v>
      </c>
      <c r="H6" s="3">
        <f t="shared" si="1"/>
        <v>0.05</v>
      </c>
      <c r="I6" s="3">
        <f t="shared" si="2"/>
        <v>1.9634954084936209E-3</v>
      </c>
      <c r="J6" s="3">
        <f t="shared" si="3"/>
        <v>4.4178646691106473E-2</v>
      </c>
      <c r="K6" s="3">
        <f t="shared" si="0"/>
        <v>0.05</v>
      </c>
      <c r="L6" s="3">
        <f t="shared" si="4"/>
        <v>1.9634954084936209E-3</v>
      </c>
      <c r="M6" s="3">
        <f t="shared" si="5"/>
        <v>4.4178646691106473E-2</v>
      </c>
    </row>
    <row r="7" spans="2:13" x14ac:dyDescent="0.3">
      <c r="B7" s="2">
        <v>100</v>
      </c>
      <c r="C7" s="2">
        <v>35</v>
      </c>
      <c r="D7" s="2">
        <v>80</v>
      </c>
      <c r="E7" s="2">
        <v>35</v>
      </c>
      <c r="H7" s="3">
        <f t="shared" si="1"/>
        <v>0.1</v>
      </c>
      <c r="I7" s="3">
        <f t="shared" si="2"/>
        <v>7.8539816339744835E-3</v>
      </c>
      <c r="J7" s="3">
        <f t="shared" si="3"/>
        <v>0.2748893571891069</v>
      </c>
      <c r="K7" s="3">
        <f t="shared" si="0"/>
        <v>0.08</v>
      </c>
      <c r="L7" s="3">
        <f t="shared" si="4"/>
        <v>5.0265482457436689E-3</v>
      </c>
      <c r="M7" s="3">
        <f t="shared" si="5"/>
        <v>0.17592918860102841</v>
      </c>
    </row>
    <row r="8" spans="2:13" x14ac:dyDescent="0.3">
      <c r="B8" s="1">
        <v>100</v>
      </c>
      <c r="C8" s="1">
        <v>25</v>
      </c>
      <c r="D8" s="1">
        <v>100</v>
      </c>
      <c r="E8" s="1">
        <v>25</v>
      </c>
      <c r="H8" s="3">
        <f t="shared" si="1"/>
        <v>0.1</v>
      </c>
      <c r="I8" s="3">
        <f t="shared" si="2"/>
        <v>7.8539816339744835E-3</v>
      </c>
      <c r="J8" s="3">
        <f t="shared" si="3"/>
        <v>0.1963495408493621</v>
      </c>
      <c r="K8" s="3">
        <f t="shared" si="0"/>
        <v>0.1</v>
      </c>
      <c r="L8" s="3">
        <f t="shared" si="4"/>
        <v>7.8539816339744835E-3</v>
      </c>
      <c r="M8" s="3">
        <f t="shared" si="5"/>
        <v>0.1963495408493621</v>
      </c>
    </row>
    <row r="9" spans="2:13" x14ac:dyDescent="0.3">
      <c r="B9" s="2">
        <v>100</v>
      </c>
      <c r="C9" s="2">
        <v>51.5</v>
      </c>
      <c r="D9" s="2">
        <v>80</v>
      </c>
      <c r="E9" s="2">
        <v>51.5</v>
      </c>
      <c r="H9" s="3">
        <f t="shared" si="1"/>
        <v>0.1</v>
      </c>
      <c r="I9" s="3">
        <f t="shared" si="2"/>
        <v>7.8539816339744835E-3</v>
      </c>
      <c r="J9" s="3">
        <f t="shared" si="3"/>
        <v>0.40448005414968591</v>
      </c>
      <c r="K9" s="3">
        <f t="shared" si="0"/>
        <v>0.08</v>
      </c>
      <c r="L9" s="3">
        <f t="shared" si="4"/>
        <v>5.0265482457436689E-3</v>
      </c>
      <c r="M9" s="3">
        <f t="shared" si="5"/>
        <v>0.25886723465579897</v>
      </c>
    </row>
    <row r="10" spans="2:13" x14ac:dyDescent="0.3">
      <c r="B10" s="2">
        <v>50</v>
      </c>
      <c r="C10" s="2">
        <v>52.5</v>
      </c>
      <c r="D10" s="2">
        <v>40</v>
      </c>
      <c r="E10" s="2">
        <v>52.5</v>
      </c>
      <c r="H10" s="3">
        <f t="shared" si="1"/>
        <v>0.05</v>
      </c>
      <c r="I10" s="3">
        <f t="shared" si="2"/>
        <v>1.9634954084936209E-3</v>
      </c>
      <c r="J10" s="3">
        <f t="shared" si="3"/>
        <v>0.1030835089459151</v>
      </c>
      <c r="K10" s="3">
        <f t="shared" si="0"/>
        <v>0.04</v>
      </c>
      <c r="L10" s="3">
        <f t="shared" si="4"/>
        <v>1.2566370614359172E-3</v>
      </c>
      <c r="M10" s="3">
        <f t="shared" si="5"/>
        <v>6.597344572538566E-2</v>
      </c>
    </row>
    <row r="11" spans="2:13" x14ac:dyDescent="0.3">
      <c r="B11" s="2">
        <v>50</v>
      </c>
      <c r="C11" s="2">
        <v>7.5</v>
      </c>
      <c r="D11" s="2">
        <v>40</v>
      </c>
      <c r="E11" s="2">
        <v>7.5</v>
      </c>
      <c r="H11" s="3">
        <f t="shared" si="1"/>
        <v>0.05</v>
      </c>
      <c r="I11" s="3">
        <f t="shared" si="2"/>
        <v>1.9634954084936209E-3</v>
      </c>
      <c r="J11" s="3">
        <f t="shared" si="3"/>
        <v>1.4726215563702157E-2</v>
      </c>
      <c r="K11" s="3">
        <f t="shared" si="0"/>
        <v>0.04</v>
      </c>
      <c r="L11" s="3">
        <f t="shared" si="4"/>
        <v>1.2566370614359172E-3</v>
      </c>
      <c r="M11" s="3">
        <f t="shared" si="5"/>
        <v>9.4247779607693795E-3</v>
      </c>
    </row>
    <row r="12" spans="2:13" x14ac:dyDescent="0.3">
      <c r="B12" s="1">
        <v>150</v>
      </c>
      <c r="C12" s="1">
        <v>33.5</v>
      </c>
      <c r="D12" s="1">
        <v>150</v>
      </c>
      <c r="E12" s="1">
        <v>33.5</v>
      </c>
      <c r="H12" s="3">
        <f t="shared" si="1"/>
        <v>0.15</v>
      </c>
      <c r="I12" s="3">
        <f t="shared" si="2"/>
        <v>1.7671458676442587E-2</v>
      </c>
      <c r="J12" s="3">
        <f t="shared" si="3"/>
        <v>0.59199386566082668</v>
      </c>
      <c r="K12" s="3">
        <f t="shared" si="0"/>
        <v>0.15</v>
      </c>
      <c r="L12" s="3">
        <f t="shared" si="4"/>
        <v>1.7671458676442587E-2</v>
      </c>
      <c r="M12" s="3">
        <f t="shared" si="5"/>
        <v>0.59199386566082668</v>
      </c>
    </row>
    <row r="13" spans="2:13" x14ac:dyDescent="0.3">
      <c r="B13" s="1">
        <v>150</v>
      </c>
      <c r="C13" s="1">
        <v>51</v>
      </c>
      <c r="D13" s="1">
        <v>150</v>
      </c>
      <c r="E13" s="1">
        <v>51</v>
      </c>
      <c r="H13" s="3">
        <f t="shared" si="1"/>
        <v>0.15</v>
      </c>
      <c r="I13" s="3">
        <f t="shared" si="2"/>
        <v>1.7671458676442587E-2</v>
      </c>
      <c r="J13" s="3">
        <f t="shared" si="3"/>
        <v>0.90124439249857191</v>
      </c>
      <c r="K13" s="3">
        <f t="shared" si="0"/>
        <v>0.15</v>
      </c>
      <c r="L13" s="3">
        <f t="shared" si="4"/>
        <v>1.7671458676442587E-2</v>
      </c>
      <c r="M13" s="3">
        <f t="shared" si="5"/>
        <v>0.90124439249857191</v>
      </c>
    </row>
    <row r="14" spans="2:13" x14ac:dyDescent="0.3">
      <c r="B14" s="2">
        <v>100</v>
      </c>
      <c r="C14" s="2">
        <v>65</v>
      </c>
      <c r="D14" s="2">
        <v>80</v>
      </c>
      <c r="E14" s="2">
        <v>65</v>
      </c>
      <c r="H14" s="3">
        <f t="shared" si="1"/>
        <v>0.1</v>
      </c>
      <c r="I14" s="3">
        <f t="shared" si="2"/>
        <v>7.8539816339744835E-3</v>
      </c>
      <c r="J14" s="3">
        <f t="shared" si="3"/>
        <v>0.51050880620834138</v>
      </c>
      <c r="K14" s="3">
        <f t="shared" si="0"/>
        <v>0.08</v>
      </c>
      <c r="L14" s="3">
        <f t="shared" si="4"/>
        <v>5.0265482457436689E-3</v>
      </c>
      <c r="M14" s="3">
        <f t="shared" si="5"/>
        <v>0.32672563597333848</v>
      </c>
    </row>
    <row r="15" spans="2:13" x14ac:dyDescent="0.3">
      <c r="B15" s="1">
        <v>80</v>
      </c>
      <c r="C15" s="1">
        <v>64.5</v>
      </c>
      <c r="D15" s="1">
        <v>80</v>
      </c>
      <c r="E15" s="1">
        <v>64.5</v>
      </c>
      <c r="H15" s="3">
        <f t="shared" si="1"/>
        <v>0.08</v>
      </c>
      <c r="I15" s="3">
        <f t="shared" si="2"/>
        <v>5.0265482457436689E-3</v>
      </c>
      <c r="J15" s="3">
        <f t="shared" si="3"/>
        <v>0.32421236185046665</v>
      </c>
      <c r="K15" s="3">
        <f t="shared" si="0"/>
        <v>0.08</v>
      </c>
      <c r="L15" s="3">
        <f t="shared" si="4"/>
        <v>5.0265482457436689E-3</v>
      </c>
      <c r="M15" s="3">
        <f t="shared" si="5"/>
        <v>0.32421236185046665</v>
      </c>
    </row>
    <row r="16" spans="2:13" x14ac:dyDescent="0.3">
      <c r="B16" s="1">
        <v>50</v>
      </c>
      <c r="C16" s="1">
        <v>6.5</v>
      </c>
      <c r="D16" s="1">
        <v>50</v>
      </c>
      <c r="E16" s="1">
        <v>6.5</v>
      </c>
      <c r="H16" s="3">
        <f t="shared" si="1"/>
        <v>0.05</v>
      </c>
      <c r="I16" s="3">
        <f t="shared" si="2"/>
        <v>1.9634954084936209E-3</v>
      </c>
      <c r="J16" s="3">
        <f t="shared" si="3"/>
        <v>1.2762720155208535E-2</v>
      </c>
      <c r="K16" s="3">
        <f t="shared" si="0"/>
        <v>0.05</v>
      </c>
      <c r="L16" s="3">
        <f t="shared" si="4"/>
        <v>1.9634954084936209E-3</v>
      </c>
      <c r="M16" s="3">
        <f t="shared" si="5"/>
        <v>1.2762720155208535E-2</v>
      </c>
    </row>
    <row r="17" spans="2:13" x14ac:dyDescent="0.3">
      <c r="B17" s="1">
        <v>150</v>
      </c>
      <c r="C17" s="1">
        <v>59</v>
      </c>
      <c r="D17" s="1">
        <v>150</v>
      </c>
      <c r="E17" s="1">
        <v>59</v>
      </c>
      <c r="H17" s="3">
        <f t="shared" si="1"/>
        <v>0.15</v>
      </c>
      <c r="I17" s="3">
        <f t="shared" si="2"/>
        <v>1.7671458676442587E-2</v>
      </c>
      <c r="J17" s="3">
        <f t="shared" si="3"/>
        <v>1.0426160619101126</v>
      </c>
      <c r="K17" s="3">
        <f t="shared" si="0"/>
        <v>0.15</v>
      </c>
      <c r="L17" s="3">
        <f t="shared" si="4"/>
        <v>1.7671458676442587E-2</v>
      </c>
      <c r="M17" s="3">
        <f t="shared" si="5"/>
        <v>1.0426160619101126</v>
      </c>
    </row>
    <row r="18" spans="2:13" x14ac:dyDescent="0.3">
      <c r="B18" s="1">
        <v>200</v>
      </c>
      <c r="C18" s="1">
        <v>41.5</v>
      </c>
      <c r="D18" s="1">
        <v>200</v>
      </c>
      <c r="E18" s="1">
        <v>41.5</v>
      </c>
      <c r="H18" s="3">
        <f t="shared" si="1"/>
        <v>0.2</v>
      </c>
      <c r="I18" s="3">
        <f t="shared" si="2"/>
        <v>3.1415926535897934E-2</v>
      </c>
      <c r="J18" s="3">
        <f t="shared" si="3"/>
        <v>1.3037609512397643</v>
      </c>
      <c r="K18" s="3">
        <f t="shared" si="0"/>
        <v>0.2</v>
      </c>
      <c r="L18" s="3">
        <f t="shared" si="4"/>
        <v>3.1415926535897934E-2</v>
      </c>
      <c r="M18" s="3">
        <f t="shared" si="5"/>
        <v>1.3037609512397643</v>
      </c>
    </row>
    <row r="19" spans="2:13" x14ac:dyDescent="0.3">
      <c r="B19" s="1">
        <v>50</v>
      </c>
      <c r="C19" s="1">
        <v>18.5</v>
      </c>
      <c r="D19" s="1">
        <v>50</v>
      </c>
      <c r="E19" s="1">
        <v>18.5</v>
      </c>
      <c r="H19" s="3">
        <f t="shared" si="1"/>
        <v>0.05</v>
      </c>
      <c r="I19" s="3">
        <f t="shared" si="2"/>
        <v>1.9634954084936209E-3</v>
      </c>
      <c r="J19" s="3">
        <f t="shared" si="3"/>
        <v>3.6324665057131986E-2</v>
      </c>
      <c r="K19" s="3">
        <f t="shared" si="0"/>
        <v>0.05</v>
      </c>
      <c r="L19" s="3">
        <f t="shared" si="4"/>
        <v>1.9634954084936209E-3</v>
      </c>
      <c r="M19" s="3">
        <f t="shared" si="5"/>
        <v>3.6324665057131986E-2</v>
      </c>
    </row>
    <row r="20" spans="2:13" x14ac:dyDescent="0.3">
      <c r="B20" s="1">
        <v>50</v>
      </c>
      <c r="C20" s="1">
        <v>10</v>
      </c>
      <c r="D20" s="1">
        <v>50</v>
      </c>
      <c r="E20" s="1">
        <v>10</v>
      </c>
      <c r="H20" s="3">
        <f t="shared" si="1"/>
        <v>0.05</v>
      </c>
      <c r="I20" s="3">
        <f t="shared" si="2"/>
        <v>1.9634954084936209E-3</v>
      </c>
      <c r="J20" s="3">
        <f t="shared" si="3"/>
        <v>1.9634954084936207E-2</v>
      </c>
      <c r="K20" s="3">
        <f t="shared" si="0"/>
        <v>0.05</v>
      </c>
      <c r="L20" s="3">
        <f t="shared" si="4"/>
        <v>1.9634954084936209E-3</v>
      </c>
      <c r="M20" s="3">
        <f t="shared" si="5"/>
        <v>1.9634954084936207E-2</v>
      </c>
    </row>
    <row r="21" spans="2:13" x14ac:dyDescent="0.3">
      <c r="B21" s="1">
        <v>150</v>
      </c>
      <c r="C21" s="1">
        <v>150</v>
      </c>
      <c r="D21" s="1">
        <v>150</v>
      </c>
      <c r="E21" s="1">
        <v>150</v>
      </c>
      <c r="H21" s="3">
        <f t="shared" si="1"/>
        <v>0.15</v>
      </c>
      <c r="I21" s="3">
        <f t="shared" si="2"/>
        <v>1.7671458676442587E-2</v>
      </c>
      <c r="J21" s="3">
        <f t="shared" si="3"/>
        <v>2.6507188014663878</v>
      </c>
      <c r="K21" s="3">
        <f t="shared" si="0"/>
        <v>0.15</v>
      </c>
      <c r="L21" s="3">
        <f t="shared" si="4"/>
        <v>1.7671458676442587E-2</v>
      </c>
      <c r="M21" s="3">
        <f t="shared" si="5"/>
        <v>2.6507188014663878</v>
      </c>
    </row>
    <row r="22" spans="2:13" x14ac:dyDescent="0.3">
      <c r="B22" s="1">
        <v>150</v>
      </c>
      <c r="C22" s="1">
        <v>35</v>
      </c>
      <c r="D22" s="1">
        <v>150</v>
      </c>
      <c r="E22" s="1">
        <v>35</v>
      </c>
      <c r="H22" s="3">
        <f t="shared" si="1"/>
        <v>0.15</v>
      </c>
      <c r="I22" s="3">
        <f t="shared" si="2"/>
        <v>1.7671458676442587E-2</v>
      </c>
      <c r="J22" s="3">
        <f t="shared" si="3"/>
        <v>0.61850105367549058</v>
      </c>
      <c r="K22" s="3">
        <f t="shared" si="0"/>
        <v>0.15</v>
      </c>
      <c r="L22" s="3">
        <f t="shared" si="4"/>
        <v>1.7671458676442587E-2</v>
      </c>
      <c r="M22" s="3">
        <f t="shared" si="5"/>
        <v>0.61850105367549058</v>
      </c>
    </row>
    <row r="23" spans="2:13" x14ac:dyDescent="0.3">
      <c r="B23" s="1">
        <v>50</v>
      </c>
      <c r="C23" s="1">
        <v>58</v>
      </c>
      <c r="D23" s="1">
        <v>50</v>
      </c>
      <c r="E23" s="1">
        <v>58</v>
      </c>
      <c r="H23" s="3">
        <f t="shared" si="1"/>
        <v>0.05</v>
      </c>
      <c r="I23" s="3">
        <f t="shared" si="2"/>
        <v>1.9634954084936209E-3</v>
      </c>
      <c r="J23" s="3">
        <f t="shared" si="3"/>
        <v>0.11388273369263001</v>
      </c>
      <c r="K23" s="3">
        <f t="shared" si="0"/>
        <v>0.05</v>
      </c>
      <c r="L23" s="3">
        <f t="shared" si="4"/>
        <v>1.9634954084936209E-3</v>
      </c>
      <c r="M23" s="3">
        <f t="shared" si="5"/>
        <v>0.11388273369263001</v>
      </c>
    </row>
    <row r="24" spans="2:13" x14ac:dyDescent="0.3">
      <c r="B24" s="1">
        <v>150</v>
      </c>
      <c r="C24" s="1">
        <v>99.5</v>
      </c>
      <c r="D24" s="1">
        <v>150</v>
      </c>
      <c r="E24" s="1">
        <v>99.5</v>
      </c>
      <c r="H24" s="3">
        <f t="shared" si="1"/>
        <v>0.15</v>
      </c>
      <c r="I24" s="3">
        <f t="shared" si="2"/>
        <v>1.7671458676442587E-2</v>
      </c>
      <c r="J24" s="3">
        <f t="shared" si="3"/>
        <v>1.7583101383060373</v>
      </c>
      <c r="K24" s="3">
        <f t="shared" si="0"/>
        <v>0.15</v>
      </c>
      <c r="L24" s="3">
        <f t="shared" si="4"/>
        <v>1.7671458676442587E-2</v>
      </c>
      <c r="M24" s="3">
        <f t="shared" si="5"/>
        <v>1.7583101383060373</v>
      </c>
    </row>
    <row r="25" spans="2:13" x14ac:dyDescent="0.3">
      <c r="B25" s="1">
        <v>150</v>
      </c>
      <c r="C25" s="1">
        <v>4</v>
      </c>
      <c r="D25" s="1">
        <v>150</v>
      </c>
      <c r="E25" s="1">
        <v>4</v>
      </c>
      <c r="H25" s="3">
        <f t="shared" si="1"/>
        <v>0.15</v>
      </c>
      <c r="I25" s="3">
        <f t="shared" si="2"/>
        <v>1.7671458676442587E-2</v>
      </c>
      <c r="J25" s="3">
        <f t="shared" si="3"/>
        <v>7.0685834705770348E-2</v>
      </c>
      <c r="K25" s="3">
        <f t="shared" si="0"/>
        <v>0.15</v>
      </c>
      <c r="L25" s="3">
        <f t="shared" si="4"/>
        <v>1.7671458676442587E-2</v>
      </c>
      <c r="M25" s="3">
        <f t="shared" si="5"/>
        <v>7.0685834705770348E-2</v>
      </c>
    </row>
    <row r="26" spans="2:13" x14ac:dyDescent="0.3">
      <c r="B26" s="1">
        <v>150</v>
      </c>
      <c r="C26" s="1">
        <v>116.5</v>
      </c>
      <c r="D26" s="1">
        <v>150</v>
      </c>
      <c r="E26" s="1">
        <v>116.5</v>
      </c>
      <c r="H26" s="3">
        <f t="shared" si="1"/>
        <v>0.15</v>
      </c>
      <c r="I26" s="3">
        <f t="shared" si="2"/>
        <v>1.7671458676442587E-2</v>
      </c>
      <c r="J26" s="3">
        <f t="shared" si="3"/>
        <v>2.0587249358055613</v>
      </c>
      <c r="K26" s="3">
        <f t="shared" si="0"/>
        <v>0.15</v>
      </c>
      <c r="L26" s="3">
        <f t="shared" si="4"/>
        <v>1.7671458676442587E-2</v>
      </c>
      <c r="M26" s="3">
        <f t="shared" si="5"/>
        <v>2.0587249358055613</v>
      </c>
    </row>
    <row r="27" spans="2:13" x14ac:dyDescent="0.3">
      <c r="B27" s="1">
        <v>150</v>
      </c>
      <c r="C27" s="1">
        <v>32.5</v>
      </c>
      <c r="D27" s="1">
        <v>150</v>
      </c>
      <c r="E27" s="1">
        <v>32.5</v>
      </c>
      <c r="H27" s="3">
        <f t="shared" si="1"/>
        <v>0.15</v>
      </c>
      <c r="I27" s="3">
        <f t="shared" si="2"/>
        <v>1.7671458676442587E-2</v>
      </c>
      <c r="J27" s="3">
        <f t="shared" si="3"/>
        <v>0.57432240698438408</v>
      </c>
      <c r="K27" s="3">
        <f t="shared" si="0"/>
        <v>0.15</v>
      </c>
      <c r="L27" s="3">
        <f t="shared" si="4"/>
        <v>1.7671458676442587E-2</v>
      </c>
      <c r="M27" s="3">
        <f t="shared" si="5"/>
        <v>0.57432240698438408</v>
      </c>
    </row>
    <row r="28" spans="2:13" x14ac:dyDescent="0.3">
      <c r="B28" s="1">
        <v>150</v>
      </c>
      <c r="C28" s="1">
        <v>68.5</v>
      </c>
      <c r="D28" s="1">
        <v>150</v>
      </c>
      <c r="E28" s="1">
        <v>68.5</v>
      </c>
      <c r="H28" s="3">
        <f t="shared" si="1"/>
        <v>0.15</v>
      </c>
      <c r="I28" s="3">
        <f t="shared" si="2"/>
        <v>1.7671458676442587E-2</v>
      </c>
      <c r="J28" s="3">
        <f t="shared" si="3"/>
        <v>1.2104949193363173</v>
      </c>
      <c r="K28" s="3">
        <f t="shared" si="0"/>
        <v>0.15</v>
      </c>
      <c r="L28" s="3">
        <f t="shared" si="4"/>
        <v>1.7671458676442587E-2</v>
      </c>
      <c r="M28" s="3">
        <f t="shared" si="5"/>
        <v>1.2104949193363173</v>
      </c>
    </row>
    <row r="29" spans="2:13" x14ac:dyDescent="0.3">
      <c r="B29" s="1">
        <v>150</v>
      </c>
      <c r="C29" s="1">
        <v>110</v>
      </c>
      <c r="D29" s="1">
        <v>150</v>
      </c>
      <c r="E29" s="1">
        <v>110</v>
      </c>
      <c r="H29" s="3">
        <f t="shared" si="1"/>
        <v>0.15</v>
      </c>
      <c r="I29" s="3">
        <f t="shared" si="2"/>
        <v>1.7671458676442587E-2</v>
      </c>
      <c r="J29" s="3">
        <f t="shared" si="3"/>
        <v>1.9438604544086846</v>
      </c>
      <c r="K29" s="3">
        <f t="shared" si="0"/>
        <v>0.15</v>
      </c>
      <c r="L29" s="3">
        <f t="shared" si="4"/>
        <v>1.7671458676442587E-2</v>
      </c>
      <c r="M29" s="3">
        <f t="shared" si="5"/>
        <v>1.9438604544086846</v>
      </c>
    </row>
    <row r="30" spans="2:13" x14ac:dyDescent="0.3">
      <c r="B30" s="1">
        <v>32</v>
      </c>
      <c r="C30" s="1">
        <v>59.5</v>
      </c>
      <c r="D30" s="1">
        <v>32</v>
      </c>
      <c r="E30" s="1">
        <v>59.5</v>
      </c>
      <c r="H30" s="3">
        <f t="shared" si="1"/>
        <v>3.2000000000000001E-2</v>
      </c>
      <c r="I30" s="3">
        <f t="shared" si="2"/>
        <v>8.0424771931898698E-4</v>
      </c>
      <c r="J30" s="3">
        <f t="shared" si="3"/>
        <v>4.7852739299479724E-2</v>
      </c>
      <c r="K30" s="3">
        <f t="shared" si="0"/>
        <v>3.2000000000000001E-2</v>
      </c>
      <c r="L30" s="3">
        <f t="shared" si="4"/>
        <v>8.0424771931898698E-4</v>
      </c>
      <c r="M30" s="3">
        <f t="shared" si="5"/>
        <v>4.7852739299479724E-2</v>
      </c>
    </row>
    <row r="31" spans="2:13" x14ac:dyDescent="0.3">
      <c r="H31" s="3"/>
      <c r="I31" s="3"/>
      <c r="J31" s="3">
        <f>SUM(J3:J30)</f>
        <v>17.819685301024261</v>
      </c>
      <c r="K31" s="3"/>
      <c r="L31" s="3"/>
      <c r="M31" s="3">
        <f>SUM(M3:M30)</f>
        <v>17.34891764188383</v>
      </c>
    </row>
    <row r="33" spans="12:14" x14ac:dyDescent="0.3">
      <c r="L33" t="s">
        <v>6</v>
      </c>
      <c r="M33">
        <f>J31+M31</f>
        <v>35.168602942908095</v>
      </c>
      <c r="N33" t="s">
        <v>7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Ignite</dc:creator>
  <cp:lastModifiedBy>Andrej Švaikovskij</cp:lastModifiedBy>
  <dcterms:created xsi:type="dcterms:W3CDTF">2025-01-17T20:51:56Z</dcterms:created>
  <dcterms:modified xsi:type="dcterms:W3CDTF">2025-03-06T09:34:36Z</dcterms:modified>
</cp:coreProperties>
</file>