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rver8\grupes\Viesieji_pirkimai\Gabrieles\2025\KOMISIJOS_PIRKIMAI\Želdiniai_PR-117\PIRKIMO_DOKUMENTAI\"/>
    </mc:Choice>
  </mc:AlternateContent>
  <xr:revisionPtr revIDLastSave="0" documentId="13_ncr:1_{8658D73D-A61C-4E3A-BC76-EDE47BFD938E}" xr6:coauthVersionLast="47" xr6:coauthVersionMax="47" xr10:uidLastSave="{00000000-0000-0000-0000-000000000000}"/>
  <bookViews>
    <workbookView xWindow="-120" yWindow="-120" windowWidth="29040" windowHeight="15840" xr2:uid="{00000000-000D-0000-FFFF-FFFF00000000}"/>
  </bookViews>
  <sheets>
    <sheet name="Pasiūlymo forma" sheetId="2" r:id="rId1"/>
  </sheets>
  <definedNames>
    <definedName name="_ftn1" localSheetId="0">'Pasiūlymo forma'!$A$104</definedName>
    <definedName name="_ftnref1" localSheetId="0">'Pasiūlymo forma'!$C$93</definedName>
    <definedName name="_Hlk102481174" localSheetId="0">'Pasiūlymo forma'!$A$41</definedName>
    <definedName name="_Hlk112144941" localSheetId="0">'Pasiūlymo forma'!$A$108</definedName>
    <definedName name="_Hlk112155923" localSheetId="0">'Pasiūlymo forma'!$A$90</definedName>
    <definedName name="_Hlk112164213" localSheetId="0">'Pasiūlymo forma'!$A$82</definedName>
    <definedName name="_Hlk99982917" localSheetId="0">'Pasiūlymo forma'!#REF!</definedName>
    <definedName name="_Toc112399351" localSheetId="0">'Pasiūlymo forma'!$A$1</definedName>
    <definedName name="OLE_LINK1" localSheetId="0">'Pasiūlymo forma'!#REF!</definedName>
    <definedName name="OLE_LINK8" localSheetId="0">'Pasiūlymo forma'!$A$2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 l="1"/>
  <c r="G75" i="2" s="1"/>
  <c r="F56" i="2"/>
  <c r="G56" i="2" s="1"/>
  <c r="E100" i="2"/>
  <c r="F100" i="2" s="1"/>
  <c r="F101" i="2" s="1"/>
  <c r="E88" i="2"/>
  <c r="F88" i="2" s="1"/>
  <c r="E89" i="2"/>
  <c r="F89" i="2" s="1"/>
  <c r="E87" i="2"/>
  <c r="F87" i="2" s="1"/>
  <c r="F77" i="2"/>
  <c r="G77" i="2" s="1"/>
  <c r="F76" i="2"/>
  <c r="G76" i="2" s="1"/>
  <c r="F74" i="2"/>
  <c r="G74" i="2" s="1"/>
  <c r="F73" i="2"/>
  <c r="G73" i="2" s="1"/>
  <c r="F72" i="2"/>
  <c r="G72" i="2" s="1"/>
  <c r="F71" i="2"/>
  <c r="G71" i="2" s="1"/>
  <c r="F70" i="2"/>
  <c r="G70" i="2" s="1"/>
  <c r="F69" i="2"/>
  <c r="G69" i="2" s="1"/>
  <c r="F68" i="2"/>
  <c r="G68" i="2" s="1"/>
  <c r="F67" i="2"/>
  <c r="G67" i="2" s="1"/>
  <c r="F66" i="2"/>
  <c r="G66" i="2" s="1"/>
  <c r="F65" i="2"/>
  <c r="G65" i="2" s="1"/>
  <c r="F64" i="2"/>
  <c r="G64" i="2" s="1"/>
  <c r="F63" i="2"/>
  <c r="G63" i="2" s="1"/>
  <c r="F62" i="2"/>
  <c r="G62" i="2" s="1"/>
  <c r="F61" i="2"/>
  <c r="G61" i="2" s="1"/>
  <c r="F60" i="2"/>
  <c r="G60" i="2" s="1"/>
  <c r="F59" i="2"/>
  <c r="G59" i="2" s="1"/>
  <c r="F58" i="2"/>
  <c r="G58" i="2" s="1"/>
  <c r="F57" i="2"/>
  <c r="G57" i="2" s="1"/>
  <c r="F90" i="2" l="1"/>
  <c r="G78" i="2"/>
  <c r="C107" i="2" l="1"/>
</calcChain>
</file>

<file path=xl/sharedStrings.xml><?xml version="1.0" encoding="utf-8"?>
<sst xmlns="http://schemas.openxmlformats.org/spreadsheetml/2006/main" count="158" uniqueCount="121">
  <si>
    <t>Eil. Nr.</t>
  </si>
  <si>
    <t>Prekės pavadinimas</t>
  </si>
  <si>
    <t xml:space="preserve">Kaina, Eur </t>
  </si>
  <si>
    <t>su PVM</t>
  </si>
  <si>
    <t>be PVM</t>
  </si>
  <si>
    <t>(7)=(4)x(6)</t>
  </si>
  <si>
    <t>1.</t>
  </si>
  <si>
    <t xml:space="preserve">Begonija visadžydė (raudona spalva) </t>
  </si>
  <si>
    <t>2.</t>
  </si>
  <si>
    <t>3.</t>
  </si>
  <si>
    <t>Surfinija įvairių spalvų</t>
  </si>
  <si>
    <t>Viržiai rožinės spalvos</t>
  </si>
  <si>
    <t>Viržiai vyšninės spalvos</t>
  </si>
  <si>
    <t>Trąšos</t>
  </si>
  <si>
    <t>litrai</t>
  </si>
  <si>
    <r>
      <t xml:space="preserve">Tiekėjo arba ūkio subjektų grupės dalyvių pavadinimas (-ai), juridinio asmens kodas (-ai) </t>
    </r>
    <r>
      <rPr>
        <i/>
        <sz val="12"/>
        <color theme="1"/>
        <rFont val="Calibri"/>
        <family val="2"/>
        <charset val="186"/>
      </rPr>
      <t>(jeigu pasiūlymą teikia fizinis asmuo – verslo ar individualios veiklos pažymėjimo Nr. ar pan.)</t>
    </r>
    <r>
      <rPr>
        <sz val="12"/>
        <color theme="1"/>
        <rFont val="Calibri"/>
        <family val="2"/>
        <charset val="186"/>
      </rPr>
      <t>, adresas (-ai)</t>
    </r>
  </si>
  <si>
    <r>
      <t xml:space="preserve">Ūkio subjektų grupės dalyvis, atstovaujantis arba vadovaujantis ūkio subjektų grupei </t>
    </r>
    <r>
      <rPr>
        <i/>
        <sz val="12"/>
        <color theme="1"/>
        <rFont val="Calibri"/>
        <family val="2"/>
        <charset val="186"/>
      </rPr>
      <t>(pildoma, jei pasiūlymą teikia tiekėjų grupė)</t>
    </r>
  </si>
  <si>
    <t>Asmens, įgalioto bendrauti su perkančiąją organizacija, kontaktinė informacija (vardas, pavardė, tel., faks., el. p., adresas)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</si>
  <si>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</si>
  <si>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</si>
  <si>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</si>
  <si>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Priedas Nr.2</t>
  </si>
  <si>
    <t>(Pasiūlymo forma)</t>
  </si>
  <si>
    <t xml:space="preserve">PASIŪLYMAS </t>
  </si>
  <si>
    <t xml:space="preserve">Lietuvos Respublikos Prezidento kanceliarijai </t>
  </si>
  <si>
    <t xml:space="preserve">                                  (Adresatas)</t>
  </si>
  <si>
    <r>
      <t>____________</t>
    </r>
    <r>
      <rPr>
        <b/>
        <sz val="12"/>
        <color rgb="FF000000"/>
        <rFont val="Calibri"/>
        <family val="2"/>
        <charset val="186"/>
        <scheme val="minor"/>
      </rPr>
      <t xml:space="preserve"> </t>
    </r>
    <r>
      <rPr>
        <sz val="12"/>
        <color rgb="FF000000"/>
        <rFont val="Calibri"/>
        <family val="2"/>
        <charset val="186"/>
        <scheme val="minor"/>
      </rPr>
      <t>Nr.______</t>
    </r>
  </si>
  <si>
    <t>(Data)</t>
  </si>
  <si>
    <t>_____________</t>
  </si>
  <si>
    <t>(Sudarymo vieta)</t>
  </si>
  <si>
    <r>
      <t>1.</t>
    </r>
    <r>
      <rPr>
        <b/>
        <sz val="7"/>
        <color theme="1"/>
        <rFont val="Times New Roman"/>
        <family val="1"/>
        <charset val="186"/>
      </rPr>
      <t xml:space="preserve">     </t>
    </r>
    <r>
      <rPr>
        <b/>
        <sz val="12"/>
        <color theme="1"/>
        <rFont val="Calibri"/>
        <family val="2"/>
        <charset val="186"/>
        <scheme val="minor"/>
      </rPr>
      <t>INFORMACIJA APIE TIEKĖJĄ</t>
    </r>
  </si>
  <si>
    <t>(pildoma, jei tiekėjas pasitelkia kitų ūkio subjektų pajėgumais pagal VPĮ 49 str.)</t>
  </si>
  <si>
    <t>2.  INFORMACIJA APIE ŪKIO SUBJEKTUS, KURIŲ PAJĖGUMAIS TIEKĖJAS REMIASI, KAD ATITIKTŲ PERKANČIOSIOS ORGANIZACIJOS KELIAMUS KVALIFIKACIJOS REIKALAVIMUS (JEIGU TOKIE REIKALAVIMAI KELIAMI) (nurodomi ir kvazisubtiekėjai – fiziniai asmenys, kuriuos ketinama įdarbinti pirkimo laimėjimo atveju)</t>
  </si>
  <si>
    <t>Ūkio subjekto pavadinimas, juridinio asmens kodas, adresas</t>
  </si>
  <si>
    <t>Sutarties objekto dalies, perduodamos vykdyti subtiekėjui, aprašymas</t>
  </si>
  <si>
    <t>(pildoma, jei tiekėjas pasitelkia subtiekėjus)</t>
  </si>
  <si>
    <r>
      <t>3.</t>
    </r>
    <r>
      <rPr>
        <b/>
        <sz val="7"/>
        <color rgb="FF000000"/>
        <rFont val="Times New Roman"/>
        <family val="1"/>
        <charset val="186"/>
      </rPr>
      <t xml:space="preserve">    </t>
    </r>
    <r>
      <rPr>
        <b/>
        <sz val="12"/>
        <color theme="1"/>
        <rFont val="Calibri"/>
        <family val="2"/>
        <charset val="186"/>
        <scheme val="minor"/>
      </rPr>
      <t>INFORMACIJA APIE ŽINOMUS SUBTIEKĖJUS IR JIEMS PERDUODAMA VYKDYTI SUTARTIES DALIS</t>
    </r>
  </si>
  <si>
    <t>Subtiekėjo pavadinimas, juridinio asmens kodas, adresas</t>
  </si>
  <si>
    <t>2 lentelė</t>
  </si>
  <si>
    <t>Paslaugos pavadinimas ir trumpas apibūdinimas</t>
  </si>
  <si>
    <r>
      <t xml:space="preserve">Paslaugų teikimo </t>
    </r>
    <r>
      <rPr>
        <b/>
        <i/>
        <sz val="12"/>
        <color theme="1"/>
        <rFont val="Calibri"/>
        <family val="2"/>
        <charset val="186"/>
      </rPr>
      <t>(1 m</t>
    </r>
    <r>
      <rPr>
        <b/>
        <i/>
        <vertAlign val="superscript"/>
        <sz val="12"/>
        <color theme="1"/>
        <rFont val="Calibri"/>
        <family val="2"/>
        <charset val="186"/>
      </rPr>
      <t xml:space="preserve">2 </t>
    </r>
    <r>
      <rPr>
        <b/>
        <i/>
        <sz val="12"/>
        <color theme="1"/>
        <rFont val="Calibri"/>
        <family val="2"/>
        <charset val="186"/>
      </rPr>
      <t>plote)</t>
    </r>
    <r>
      <rPr>
        <b/>
        <sz val="12"/>
        <color theme="1"/>
        <rFont val="Calibri"/>
        <family val="2"/>
        <charset val="186"/>
      </rPr>
      <t xml:space="preserve"> įkainis, Eur</t>
    </r>
  </si>
  <si>
    <r>
      <t>1.</t>
    </r>
    <r>
      <rPr>
        <sz val="7"/>
        <color theme="1"/>
        <rFont val="Times New Roman"/>
        <family val="1"/>
        <charset val="186"/>
      </rPr>
      <t xml:space="preserve">                                     </t>
    </r>
    <r>
      <rPr>
        <sz val="12"/>
        <color theme="1"/>
        <rFont val="Calibri"/>
        <family val="2"/>
        <charset val="186"/>
      </rPr>
      <t> </t>
    </r>
  </si>
  <si>
    <t>Želdinių priežiūra:</t>
  </si>
  <si>
    <r>
      <t>1.1.</t>
    </r>
    <r>
      <rPr>
        <sz val="7"/>
        <color theme="1"/>
        <rFont val="Times New Roman"/>
        <family val="1"/>
        <charset val="186"/>
      </rPr>
      <t xml:space="preserve">                               </t>
    </r>
    <r>
      <rPr>
        <sz val="12"/>
        <color theme="1"/>
        <rFont val="Calibri"/>
        <family val="2"/>
        <charset val="186"/>
      </rPr>
      <t> </t>
    </r>
  </si>
  <si>
    <t>Dirvos paruošimas želdinių pavasario sezonui: gėlyno projektavimas; dirvos ravėjimas, dirvos purenimas; želdinių sodinimas/atsodinimas; tręšimas žydėjimą skatinančiomis trąšomis.</t>
  </si>
  <si>
    <r>
      <t>1.2.</t>
    </r>
    <r>
      <rPr>
        <sz val="7"/>
        <color theme="1"/>
        <rFont val="Times New Roman"/>
        <family val="1"/>
        <charset val="186"/>
      </rPr>
      <t xml:space="preserve">                               </t>
    </r>
    <r>
      <rPr>
        <sz val="12"/>
        <color theme="1"/>
        <rFont val="Calibri"/>
        <family val="2"/>
        <charset val="186"/>
      </rPr>
      <t> </t>
    </r>
  </si>
  <si>
    <t>Dirvos paruošimas želdinių vasaros sodinimui: gėlyno projektavimas; dirvos ravėjimas, dirvos purenimas, durpių supylimas,  želdinių sodinimas; tręšimas žydėjimą skatinančiomis trąšomis; profilaktika nuo ligų.</t>
  </si>
  <si>
    <r>
      <t>1.3.</t>
    </r>
    <r>
      <rPr>
        <sz val="7"/>
        <color theme="1"/>
        <rFont val="Times New Roman"/>
        <family val="1"/>
        <charset val="186"/>
      </rPr>
      <t xml:space="preserve">                               </t>
    </r>
    <r>
      <rPr>
        <sz val="12"/>
        <color theme="1"/>
        <rFont val="Calibri"/>
        <family val="2"/>
        <charset val="186"/>
      </rPr>
      <t> </t>
    </r>
  </si>
  <si>
    <t>Dirvos paruošimas rudens-žiemos sezonui: gėlyno projektavimas; dirvos ravėjimas, dirvos purenimas, želdinių sodinimas; profilaktika nuo ligų.</t>
  </si>
  <si>
    <t>3 lentelė</t>
  </si>
  <si>
    <t>Paslaugos trumpas apibūdinimas</t>
  </si>
  <si>
    <t xml:space="preserve">1 valandos, </t>
  </si>
  <si>
    <t>1 darbuotojo paslaugos</t>
  </si>
  <si>
    <t>įkainis EUR</t>
  </si>
  <si>
    <r>
      <t>1.</t>
    </r>
    <r>
      <rPr>
        <sz val="7"/>
        <color theme="1"/>
        <rFont val="Times New Roman"/>
        <family val="1"/>
        <charset val="186"/>
      </rPr>
      <t xml:space="preserve">      </t>
    </r>
    <r>
      <rPr>
        <sz val="12"/>
        <color theme="1"/>
        <rFont val="Calibri"/>
        <family val="2"/>
        <charset val="186"/>
      </rPr>
      <t> </t>
    </r>
  </si>
  <si>
    <t>Nuolatinė (kassavaitinė) einamoji želdinių priežiūra (pagal poreikį gali būti ir dažniau arba rečiau).</t>
  </si>
  <si>
    <t>[1] Preliminarus valandų kiekis gali kisti 10% (didėti/mažėti) nuo nurodyto valandų skaičiaus, preliminari prižiūrima teritorija 700 m2</t>
  </si>
  <si>
    <r>
      <t>Bendra palyginamoji pasiūlymo kaina</t>
    </r>
    <r>
      <rPr>
        <sz val="12"/>
        <color theme="1"/>
        <rFont val="Calibri"/>
        <family val="2"/>
        <charset val="186"/>
        <scheme val="minor"/>
      </rPr>
      <t xml:space="preserve"> su PVM lygi pasiūlymo 1-3 lentelių, paskutiniuose stulpeliuose, paskutinėse eilutėse esančių įkainių sumai </t>
    </r>
    <r>
      <rPr>
        <b/>
        <sz val="12"/>
        <color theme="1"/>
        <rFont val="Calibri"/>
        <family val="2"/>
        <charset val="186"/>
        <scheme val="minor"/>
      </rPr>
      <t>(A+B+C)</t>
    </r>
    <r>
      <rPr>
        <sz val="12"/>
        <color theme="1"/>
        <rFont val="Calibri"/>
        <family val="2"/>
        <charset val="186"/>
        <scheme val="minor"/>
      </rPr>
      <t>.</t>
    </r>
  </si>
  <si>
    <t>Pasiūlymo kaina (su PVM) žodžiais:</t>
  </si>
  <si>
    <t>[2] Jei pasiūlymo kaina, išreikšta skaičiais, neatitinka kainos, nurodytos žodžiais, teisinga laikoma kaina, nurodyta žodžiais.</t>
  </si>
  <si>
    <t>6=3x5</t>
  </si>
  <si>
    <r>
      <t>5.</t>
    </r>
    <r>
      <rPr>
        <b/>
        <sz val="7"/>
        <color theme="1"/>
        <rFont val="Times New Roman"/>
        <family val="1"/>
        <charset val="186"/>
      </rPr>
      <t xml:space="preserve">    </t>
    </r>
    <r>
      <rPr>
        <b/>
        <sz val="12"/>
        <color theme="1"/>
        <rFont val="Calibri"/>
        <family val="2"/>
        <charset val="186"/>
        <scheme val="minor"/>
      </rPr>
      <t>PRIDEDAMI DOKUMENTAI IR INFORMACIJA APIE KONFIDENCIALUMĄ</t>
    </r>
  </si>
  <si>
    <t>Dokumentas</t>
  </si>
  <si>
    <t>Lapų skaičius</t>
  </si>
  <si>
    <t>Paaiškinimas, kokia konkreti informacija dokumente yra konfidenciali ir kodėl</t>
  </si>
  <si>
    <t>Ar dokumente yra konfidencialios informacijos? (Taip / Ne)</t>
  </si>
  <si>
    <t>Pasirašydamas šį pasiūlymą, tvirtintu, kad:</t>
  </si>
  <si>
    <t>2) sutinkame su visomis pirkimo dokumentuose nustatytomis sąlygomis;</t>
  </si>
  <si>
    <t xml:space="preserve">3) patvirtiname, kad pasiūlyme pateikta informacija yra teisinga, siūlomos prekės/paslaugos visiškai atitinka pirkimo dokumentuose nustatytus reikalavimus, įskaitant konkurso sąlygų 1 priede „Techninė specifikacija“ nustatytus reikalavimus ir apima viską, ko reikia tinkamam pirkimo sutarties įvykdymui. </t>
  </si>
  <si>
    <t>Bendra palyginamoji pasiūlymo kaina [2]</t>
  </si>
  <si>
    <t>(Tiekėjo arba jo įgalioto asmens pareigų pavadinimas)</t>
  </si>
  <si>
    <t>(Parašas)</t>
  </si>
  <si>
    <t>(Vardas ir pavardė)</t>
  </si>
  <si>
    <t>Begonija Drgon Wing</t>
  </si>
  <si>
    <t>Gaura</t>
  </si>
  <si>
    <t>Kordelina</t>
  </si>
  <si>
    <t>Ipomėja</t>
  </si>
  <si>
    <t>Begonija svyranti</t>
  </si>
  <si>
    <t>Durpių substratas pavasario, vasaros ir rudens sezonams (50 l pakuotė)</t>
  </si>
  <si>
    <t xml:space="preserve">vnt. </t>
  </si>
  <si>
    <r>
      <t>Palyginamoji pasiūlymo kaina A (su PVM) skaičiais</t>
    </r>
    <r>
      <rPr>
        <sz val="11"/>
        <color theme="1"/>
        <rFont val="Calibri"/>
        <family val="2"/>
        <charset val="186"/>
      </rPr>
      <t xml:space="preserve"> (apskaičiuojama sudėjus šios lentelės (7) skiltyje nurodytas kainas)</t>
    </r>
  </si>
  <si>
    <r>
      <t>4.</t>
    </r>
    <r>
      <rPr>
        <b/>
        <sz val="7"/>
        <color theme="1"/>
        <rFont val="Times New Roman"/>
        <family val="1"/>
        <charset val="186"/>
      </rPr>
      <t xml:space="preserve">      </t>
    </r>
    <r>
      <rPr>
        <b/>
        <sz val="12"/>
        <color theme="1"/>
        <rFont val="Calibri"/>
        <family val="2"/>
        <charset val="186"/>
        <scheme val="minor"/>
      </rPr>
      <t>PASIŪLYMO KAINA</t>
    </r>
  </si>
  <si>
    <t>4.1. Pasiūlyme kaina nurodoma eurais.</t>
  </si>
  <si>
    <r>
      <t xml:space="preserve">Palyginamoji pasiūlymo kaina B (su PVM) skaičiais </t>
    </r>
    <r>
      <rPr>
        <sz val="12"/>
        <color theme="1"/>
        <rFont val="Calibri"/>
        <family val="2"/>
        <charset val="186"/>
      </rPr>
      <t>(apskaičiuojama sudėjus šios lentelės (6) skiltyje nurodytas kainas)</t>
    </r>
    <r>
      <rPr>
        <b/>
        <sz val="12"/>
        <color theme="1"/>
        <rFont val="Calibri"/>
        <family val="2"/>
        <charset val="186"/>
      </rPr>
      <t>:</t>
    </r>
  </si>
  <si>
    <r>
      <t xml:space="preserve">Palyginamoji pasiūlymo kaina C (su PVM) skaičiais </t>
    </r>
    <r>
      <rPr>
        <sz val="12"/>
        <color theme="1"/>
        <rFont val="Calibri"/>
        <family val="2"/>
        <charset val="186"/>
      </rPr>
      <t>(šios lentelės (6) skiltyje nurodyta kaina)</t>
    </r>
    <r>
      <rPr>
        <b/>
        <sz val="12"/>
        <color theme="1"/>
        <rFont val="Calibri"/>
        <family val="2"/>
        <charset val="186"/>
      </rPr>
      <t>:</t>
    </r>
  </si>
  <si>
    <t>Mato vienetas</t>
  </si>
  <si>
    <t>Įkainis, Eur (už vieną mato vienetą)</t>
  </si>
  <si>
    <t xml:space="preserve">Kaina, Eur su PVM </t>
  </si>
  <si>
    <r>
      <t xml:space="preserve">4.5. </t>
    </r>
    <r>
      <rPr>
        <sz val="12"/>
        <color rgb="FF000000"/>
        <rFont val="Calibri"/>
        <family val="2"/>
        <charset val="186"/>
        <scheme val="minor"/>
      </rPr>
      <t xml:space="preserve">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
    </r>
  </si>
  <si>
    <r>
      <t xml:space="preserve">4.6. </t>
    </r>
    <r>
      <rPr>
        <sz val="12"/>
        <color rgb="FF000000"/>
        <rFont val="Calibri"/>
        <family val="2"/>
        <charset val="186"/>
        <scheme val="minor"/>
      </rPr>
      <t>Į pasiūlymo kainą privalo būti įskaičiuoti visi mokesčiai bei visos kitos tiekėjo patirtos ir (ar) galimos patirti tiesioginės ir netiesioginės išlaidos ir mokesčiai, susiję su paslaugų/prekių tiekimu įskaitant, bet neapsiribojant:</t>
    </r>
  </si>
  <si>
    <r>
      <t xml:space="preserve">4.6.1. </t>
    </r>
    <r>
      <rPr>
        <sz val="12"/>
        <color rgb="FF000000"/>
        <rFont val="Calibri"/>
        <family val="2"/>
        <charset val="186"/>
        <scheme val="minor"/>
      </rPr>
      <t>visas su dokumentų, kurių reikalauja perkančioji organizacija, rengimu ir pateikimu susijusias išlaidas;</t>
    </r>
  </si>
  <si>
    <r>
      <t xml:space="preserve">4.6.2. </t>
    </r>
    <r>
      <rPr>
        <sz val="12"/>
        <color rgb="FF000000"/>
        <rFont val="Calibri"/>
        <family val="2"/>
        <charset val="186"/>
        <scheme val="minor"/>
      </rPr>
      <t>prekių pristatymo išlaidas;</t>
    </r>
  </si>
  <si>
    <r>
      <t xml:space="preserve">4.6.3. </t>
    </r>
    <r>
      <rPr>
        <sz val="12"/>
        <color rgb="FF000000"/>
        <rFont val="Calibri"/>
        <family val="2"/>
        <charset val="186"/>
        <scheme val="minor"/>
      </rPr>
      <t>elektroninių sąskaitų teikimo išlaidos.</t>
    </r>
  </si>
  <si>
    <r>
      <t xml:space="preserve">4.7. </t>
    </r>
    <r>
      <rPr>
        <sz val="12"/>
        <color rgb="FF000000"/>
        <rFont val="Calibri"/>
        <family val="2"/>
        <charset val="186"/>
        <scheme val="minor"/>
      </rPr>
      <t>Jeigu pasiūlyme nurodyta kaina, išreikšta skaitmenimis, neatitinka kainos, nurodytos žodžiais, teisinga laikoma kaina, nurodyta žodžiais.</t>
    </r>
  </si>
  <si>
    <t>4.1.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</si>
  <si>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r>
      <t xml:space="preserve">4.9. </t>
    </r>
    <r>
      <rPr>
        <b/>
        <sz val="12"/>
        <color theme="1"/>
        <rFont val="Calibri"/>
        <family val="2"/>
        <charset val="186"/>
        <scheme val="minor"/>
      </rPr>
      <t xml:space="preserve">Mes siūlome šias prekes: </t>
    </r>
  </si>
  <si>
    <r>
      <rPr>
        <sz val="11"/>
        <color theme="1"/>
        <rFont val="Calibri"/>
        <family val="2"/>
        <charset val="186"/>
        <scheme val="minor"/>
      </rPr>
      <t>4.10.</t>
    </r>
    <r>
      <rPr>
        <b/>
        <sz val="11"/>
        <color theme="1"/>
        <rFont val="Calibri"/>
        <family val="2"/>
        <charset val="186"/>
        <scheme val="minor"/>
      </rPr>
      <t xml:space="preserve"> Mes siūlome šias paslaugas</t>
    </r>
  </si>
  <si>
    <t xml:space="preserve">Pelargonija svyranti                      </t>
  </si>
  <si>
    <t xml:space="preserve">Pelargonija kompaktinė Calliope                      </t>
  </si>
  <si>
    <t xml:space="preserve">Našlaitė didžiažiedė (geltonos spalvos)      </t>
  </si>
  <si>
    <t xml:space="preserve">Našlaitė didžiažiedė (rinkinys pvz.: citrina, mėlyna, oranžinė) </t>
  </si>
  <si>
    <t xml:space="preserve">Tulpė (ankstyva, vidutinė, vėlyva) rinkinys                        </t>
  </si>
  <si>
    <t>Rožė (įvairių spalvų, iki 50 cm. aukščio)</t>
  </si>
  <si>
    <t>Viržiai rožinės su baltu (rinkinys)</t>
  </si>
  <si>
    <t>Verbena patagoninė</t>
  </si>
  <si>
    <t>Ėžuolė</t>
  </si>
  <si>
    <t xml:space="preserve">4.2. Bendra palyginamoji pasiūlymo kaina yra naudojama tik tiekėjų pasiūlymams palyginti. Į sutartį įrašomi prekių/paslaugų įkainiai, palyginamoji pasiūlymo kaina į sutartį neįrašoma. </t>
  </si>
  <si>
    <t>Veronica Red Fo</t>
  </si>
  <si>
    <t>Baltagalvė Ramunė</t>
  </si>
  <si>
    <t>4) patvirtiname, kad nėra pašalinimo pagrindų nurodytų pirkimo sąlygų 1 priede „Tiekėjų pašalinimo pagrindai“.</t>
  </si>
  <si>
    <t>5) pasiūlyme pateikti duomenys yra tikri.</t>
  </si>
  <si>
    <t>1) pasiūlymas galioja Pirkimo sąlygų 6 priedo „Terminai“ atitinkamame punkte nurodytą terminą;</t>
  </si>
  <si>
    <r>
      <t xml:space="preserve">4.4. Prekių ir paslaugų bus perkama maksimaliai – už </t>
    </r>
    <r>
      <rPr>
        <b/>
        <sz val="12"/>
        <color rgb="FFFF0000"/>
        <rFont val="Calibri"/>
        <family val="2"/>
        <charset val="186"/>
        <scheme val="minor"/>
      </rPr>
      <t>70 000,00</t>
    </r>
    <r>
      <rPr>
        <sz val="12"/>
        <color theme="1"/>
        <rFont val="Calibri"/>
        <family val="2"/>
        <charset val="186"/>
        <scheme val="minor"/>
      </rPr>
      <t xml:space="preserve"> eurų su PVM per sutarties galiojimo laikotarpį.</t>
    </r>
  </si>
  <si>
    <t>Preliminarus  poreikis (val.)[1].</t>
  </si>
  <si>
    <t>Želdinių priežiūra (1.1-1.3 punktai po 2 kartus per sutarties galiojimo laikotarpį)  :</t>
  </si>
  <si>
    <t xml:space="preserve">Kaina sutarties laikotarpiui, Eur </t>
  </si>
  <si>
    <r>
      <t>Preliminari apimtis vienam sezonui m</t>
    </r>
    <r>
      <rPr>
        <b/>
        <i/>
        <vertAlign val="superscript"/>
        <sz val="12"/>
        <color theme="1"/>
        <rFont val="Calibri"/>
        <family val="2"/>
        <charset val="186"/>
      </rPr>
      <t xml:space="preserve">2 </t>
    </r>
  </si>
  <si>
    <t xml:space="preserve"> 6=(3x5)x2 (sezonai)</t>
  </si>
  <si>
    <t xml:space="preserve">Preliminarus kiekis  sutarties laikotarpiui </t>
  </si>
  <si>
    <t>DĖL LAUKO GĖLIŲ, TRĄŠŲ, DURPIŲ SUBSTRATO ĮSIGIJIMO IR AUGALŲ PRIEŽIŪROS PASLAUGŲ PIRKIMO</t>
  </si>
  <si>
    <r>
      <t>4.3. Palyginamoji pasiūlymo kaina bus laikoma per didele ir nepriimtina, jei viršys</t>
    </r>
    <r>
      <rPr>
        <sz val="12"/>
        <color rgb="FFFF0000"/>
        <rFont val="Calibri"/>
        <family val="2"/>
        <charset val="186"/>
        <scheme val="minor"/>
      </rPr>
      <t xml:space="preserve"> </t>
    </r>
    <r>
      <rPr>
        <b/>
        <sz val="12"/>
        <color rgb="FFFF0000"/>
        <rFont val="Calibri"/>
        <family val="2"/>
        <charset val="186"/>
        <scheme val="minor"/>
      </rPr>
      <t>74 000,00</t>
    </r>
    <r>
      <rPr>
        <sz val="12"/>
        <color theme="1"/>
        <rFont val="Calibri"/>
        <family val="2"/>
        <charset val="186"/>
        <scheme val="minor"/>
      </rPr>
      <t xml:space="preserve"> Eur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</si>
</sst>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2"/>
      <color theme="1"/>
      <name val="Calibri"/>
      <family val="2"/>
      <charset val="186"/>
    </font>
    <font>
      <i/>
      <sz val="12"/>
      <color theme="1"/>
      <name val="Calibri"/>
      <family val="2"/>
      <charset val="186"/>
    </font>
    <font>
      <sz val="12"/>
      <color theme="1"/>
      <name val="Calibri"/>
      <family val="2"/>
      <charset val="186"/>
    </font>
    <font>
      <b/>
      <sz val="12"/>
      <name val="Calibri"/>
      <family val="2"/>
      <charset val="186"/>
    </font>
    <font>
      <b/>
      <sz val="12"/>
      <color rgb="FF000000"/>
      <name val="Calibri"/>
      <family val="2"/>
      <charset val="186"/>
      <scheme val="minor"/>
    </font>
    <font>
      <sz val="12"/>
      <color theme="1"/>
      <name val="Calibri"/>
      <family val="2"/>
      <charset val="186"/>
      <scheme val="minor"/>
    </font>
    <font>
      <b/>
      <sz val="12"/>
      <color theme="1"/>
      <name val="Calibri"/>
      <family val="2"/>
      <charset val="186"/>
      <scheme val="minor"/>
    </font>
    <font>
      <u/>
      <sz val="12"/>
      <color theme="1"/>
      <name val="Calibri"/>
      <family val="2"/>
      <charset val="186"/>
      <scheme val="minor"/>
    </font>
    <font>
      <vertAlign val="superscript"/>
      <sz val="12"/>
      <color rgb="FF000000"/>
      <name val="Calibri"/>
      <family val="2"/>
      <charset val="186"/>
      <scheme val="minor"/>
    </font>
    <font>
      <sz val="12"/>
      <color rgb="FF000000"/>
      <name val="Calibri"/>
      <family val="2"/>
      <charset val="186"/>
      <scheme val="minor"/>
    </font>
    <font>
      <b/>
      <sz val="7"/>
      <color theme="1"/>
      <name val="Times New Roman"/>
      <family val="1"/>
      <charset val="186"/>
    </font>
    <font>
      <b/>
      <sz val="12"/>
      <color rgb="FF000000"/>
      <name val="Calibri"/>
      <family val="2"/>
      <charset val="186"/>
    </font>
    <font>
      <b/>
      <sz val="7"/>
      <color rgb="FF000000"/>
      <name val="Times New Roman"/>
      <family val="1"/>
      <charset val="186"/>
    </font>
    <font>
      <i/>
      <sz val="12"/>
      <color rgb="FF000000"/>
      <name val="Calibri"/>
      <family val="2"/>
      <charset val="186"/>
      <scheme val="minor"/>
    </font>
    <font>
      <b/>
      <i/>
      <sz val="12"/>
      <color theme="1"/>
      <name val="Calibri"/>
      <family val="2"/>
      <charset val="186"/>
    </font>
    <font>
      <b/>
      <i/>
      <vertAlign val="superscript"/>
      <sz val="12"/>
      <color theme="1"/>
      <name val="Calibri"/>
      <family val="2"/>
      <charset val="186"/>
    </font>
    <font>
      <sz val="7"/>
      <color theme="1"/>
      <name val="Times New Roman"/>
      <family val="1"/>
      <charset val="186"/>
    </font>
    <font>
      <sz val="10"/>
      <color theme="1"/>
      <name val="Calibri"/>
      <family val="2"/>
      <charset val="186"/>
      <scheme val="minor"/>
    </font>
    <font>
      <sz val="11"/>
      <color theme="1"/>
      <name val="Calibri"/>
      <family val="2"/>
      <charset val="186"/>
    </font>
    <font>
      <sz val="12"/>
      <color rgb="FFFF0000"/>
      <name val="Calibri"/>
      <family val="2"/>
      <charset val="186"/>
      <scheme val="minor"/>
    </font>
    <font>
      <b/>
      <sz val="12"/>
      <color rgb="FFFF0000"/>
      <name val="Calibri"/>
      <family val="2"/>
      <charset val="186"/>
      <scheme val="minor"/>
    </font>
    <font>
      <sz val="8"/>
      <name val="Calibri"/>
      <family val="2"/>
      <scheme val="minor"/>
    </font>
    <font>
      <b/>
      <sz val="11"/>
      <color theme="1"/>
      <name val="Calibri"/>
      <family val="2"/>
      <charset val="186"/>
    </font>
    <font>
      <b/>
      <sz val="12"/>
      <color theme="1"/>
      <name val="Calibri"/>
      <charset val="186"/>
    </font>
    <font>
      <sz val="12"/>
      <name val="Calibri"/>
      <family val="2"/>
      <charset val="186"/>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55">
    <xf numFmtId="0" fontId="0" fillId="0" borderId="0" xfId="0"/>
    <xf numFmtId="0" fontId="0" fillId="2" borderId="0" xfId="0" applyFill="1" applyProtection="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 fontId="6" fillId="2" borderId="1"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26" fillId="2" borderId="0" xfId="0" applyFont="1" applyFill="1" applyAlignment="1" applyProtection="1">
      <alignment horizontal="right" vertical="center" wrapText="1"/>
      <protection locked="0"/>
    </xf>
    <xf numFmtId="0" fontId="4" fillId="2" borderId="0" xfId="0" applyFont="1" applyFill="1" applyAlignment="1" applyProtection="1">
      <alignment horizontal="right" vertical="center" wrapText="1"/>
      <protection locked="0"/>
    </xf>
    <xf numFmtId="4" fontId="6" fillId="2" borderId="0" xfId="0" applyNumberFormat="1" applyFont="1" applyFill="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0" fillId="2" borderId="7" xfId="0" applyFill="1" applyBorder="1" applyAlignment="1" applyProtection="1">
      <alignment vertical="top" wrapText="1"/>
      <protection locked="0"/>
    </xf>
    <xf numFmtId="0" fontId="6" fillId="2" borderId="1" xfId="0" applyFont="1" applyFill="1" applyBorder="1" applyAlignment="1" applyProtection="1">
      <alignment horizontal="left" vertical="center" wrapText="1" indent="2"/>
      <protection locked="0"/>
    </xf>
    <xf numFmtId="4" fontId="0" fillId="2" borderId="0" xfId="0" applyNumberFormat="1" applyFill="1" applyProtection="1">
      <protection locked="0"/>
    </xf>
    <xf numFmtId="0" fontId="21" fillId="2" borderId="0" xfId="0" applyFont="1" applyFill="1" applyAlignment="1" applyProtection="1">
      <alignment vertical="center"/>
      <protection locked="0"/>
    </xf>
    <xf numFmtId="0" fontId="18" fillId="2" borderId="1" xfId="0" applyFont="1" applyFill="1" applyBorder="1" applyAlignment="1" applyProtection="1">
      <alignment horizontal="center" vertical="center" wrapText="1"/>
      <protection locked="0"/>
    </xf>
    <xf numFmtId="4" fontId="6"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2" fontId="6" fillId="2" borderId="1" xfId="0" applyNumberFormat="1" applyFont="1" applyFill="1" applyBorder="1" applyAlignment="1">
      <alignment horizontal="center" vertical="center" wrapText="1"/>
    </xf>
    <xf numFmtId="0" fontId="0" fillId="2" borderId="4" xfId="0" applyFill="1" applyBorder="1" applyAlignment="1" applyProtection="1">
      <alignment vertical="top" wrapText="1"/>
      <protection locked="0"/>
    </xf>
    <xf numFmtId="0" fontId="5" fillId="2" borderId="4"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wrapText="1"/>
      <protection locked="0"/>
    </xf>
    <xf numFmtId="2" fontId="6" fillId="2" borderId="0" xfId="0" applyNumberFormat="1" applyFont="1" applyFill="1" applyAlignment="1">
      <alignment horizontal="center" vertical="center" wrapText="1"/>
    </xf>
    <xf numFmtId="0" fontId="6" fillId="2" borderId="0" xfId="0" applyFont="1" applyFill="1" applyAlignment="1" applyProtection="1">
      <alignment vertical="center" wrapText="1"/>
      <protection locked="0"/>
    </xf>
    <xf numFmtId="0" fontId="6" fillId="2" borderId="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protection locked="0"/>
    </xf>
    <xf numFmtId="0" fontId="6" fillId="2" borderId="3" xfId="0" applyFont="1" applyFill="1" applyBorder="1" applyAlignment="1" applyProtection="1">
      <alignment horizontal="left" vertical="top"/>
      <protection locked="0"/>
    </xf>
    <xf numFmtId="0" fontId="6"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4" fontId="22" fillId="2" borderId="1" xfId="0" applyNumberFormat="1" applyFont="1" applyFill="1" applyBorder="1" applyAlignment="1" applyProtection="1">
      <alignment horizontal="center" vertical="center" wrapText="1"/>
      <protection locked="0"/>
    </xf>
    <xf numFmtId="0" fontId="9" fillId="2" borderId="0" xfId="0" applyFont="1" applyFill="1" applyAlignment="1" applyProtection="1">
      <alignment horizontal="justify" vertical="center"/>
      <protection locked="0"/>
    </xf>
    <xf numFmtId="0" fontId="0" fillId="2" borderId="0" xfId="0" applyFill="1" applyAlignment="1" applyProtection="1">
      <alignment horizontal="center"/>
      <protection locked="0"/>
    </xf>
    <xf numFmtId="0" fontId="0" fillId="2" borderId="0" xfId="0" applyFill="1" applyAlignment="1" applyProtection="1">
      <alignment horizontal="left"/>
      <protection locked="0"/>
    </xf>
    <xf numFmtId="0" fontId="8" fillId="2" borderId="0" xfId="0" applyFont="1" applyFill="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0" fillId="2" borderId="13" xfId="0" applyFill="1" applyBorder="1" applyProtection="1">
      <protection locked="0"/>
    </xf>
    <xf numFmtId="0" fontId="15" fillId="2" borderId="2" xfId="0" applyFont="1" applyFill="1" applyBorder="1" applyAlignment="1" applyProtection="1">
      <alignment vertical="center" wrapText="1"/>
      <protection locked="0"/>
    </xf>
    <xf numFmtId="0" fontId="15" fillId="2" borderId="8" xfId="0" applyFont="1" applyFill="1" applyBorder="1" applyAlignment="1" applyProtection="1">
      <alignment vertical="center" wrapText="1"/>
      <protection locked="0"/>
    </xf>
    <xf numFmtId="0" fontId="15" fillId="2" borderId="3" xfId="0" applyFont="1" applyFill="1" applyBorder="1" applyAlignment="1" applyProtection="1">
      <alignment vertical="center" wrapText="1"/>
      <protection locked="0"/>
    </xf>
    <xf numFmtId="0" fontId="3" fillId="2" borderId="0" xfId="0" applyFont="1" applyFill="1" applyAlignment="1" applyProtection="1">
      <alignment horizontal="left" vertical="center" indent="2"/>
      <protection locked="0"/>
    </xf>
    <xf numFmtId="0" fontId="3" fillId="2" borderId="13" xfId="0" applyFont="1" applyFill="1" applyBorder="1" applyAlignment="1" applyProtection="1">
      <alignment horizontal="right" vertical="center"/>
      <protection locked="0"/>
    </xf>
    <xf numFmtId="0" fontId="3" fillId="2" borderId="0" xfId="0" applyFont="1" applyFill="1" applyAlignment="1" applyProtection="1">
      <alignment horizontal="right" vertical="center"/>
      <protection locked="0"/>
    </xf>
    <xf numFmtId="0" fontId="4" fillId="2" borderId="6"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3" fillId="2" borderId="0" xfId="0" applyFont="1" applyFill="1" applyAlignment="1" applyProtection="1">
      <alignment horizontal="center" wrapText="1"/>
      <protection locked="0"/>
    </xf>
    <xf numFmtId="0" fontId="0" fillId="2" borderId="5"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6" fillId="2" borderId="5"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2" borderId="5"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0" fillId="2" borderId="2"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right" vertical="center" wrapText="1"/>
      <protection locked="0"/>
    </xf>
    <xf numFmtId="0" fontId="0" fillId="2" borderId="0" xfId="0" applyFill="1" applyAlignment="1" applyProtection="1">
      <alignment horizontal="right"/>
      <protection locked="0"/>
    </xf>
    <xf numFmtId="0" fontId="3" fillId="2" borderId="5"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2" borderId="1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2" fillId="2"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 fillId="2" borderId="2" xfId="0" applyFont="1" applyFill="1" applyBorder="1" applyAlignment="1" applyProtection="1">
      <alignment vertical="top" wrapText="1"/>
      <protection locked="0"/>
    </xf>
    <xf numFmtId="0" fontId="6" fillId="2" borderId="8"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0" fillId="2" borderId="2" xfId="0" applyFill="1" applyBorder="1" applyAlignment="1" applyProtection="1">
      <alignment vertical="top" wrapText="1" shrinkToFit="1"/>
      <protection locked="0"/>
    </xf>
    <xf numFmtId="0" fontId="0" fillId="2" borderId="8" xfId="0" applyFill="1" applyBorder="1" applyAlignment="1" applyProtection="1">
      <alignment vertical="top" wrapText="1" shrinkToFit="1"/>
      <protection locked="0"/>
    </xf>
    <xf numFmtId="0" fontId="0" fillId="2" borderId="3" xfId="0" applyFill="1" applyBorder="1" applyAlignment="1" applyProtection="1">
      <alignment vertical="top" wrapText="1" shrinkToFit="1"/>
      <protection locked="0"/>
    </xf>
    <xf numFmtId="0" fontId="6" fillId="2" borderId="6"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7" fillId="2" borderId="0" xfId="0" applyFont="1" applyFill="1" applyAlignment="1" applyProtection="1">
      <alignment horizontal="right" vertical="center"/>
      <protection locked="0"/>
    </xf>
    <xf numFmtId="0" fontId="8" fillId="2" borderId="0" xfId="0" applyFont="1" applyFill="1" applyAlignment="1" applyProtection="1">
      <alignment horizontal="center"/>
      <protection locked="0"/>
    </xf>
    <xf numFmtId="0" fontId="9" fillId="2" borderId="0" xfId="0" applyFont="1" applyFill="1" applyAlignment="1" applyProtection="1">
      <alignment horizontal="center" vertical="center"/>
      <protection locked="0"/>
    </xf>
    <xf numFmtId="0" fontId="6" fillId="2" borderId="2" xfId="0" applyFont="1" applyFill="1" applyBorder="1" applyAlignment="1" applyProtection="1">
      <alignment horizontal="left" vertical="top"/>
      <protection locked="0"/>
    </xf>
    <xf numFmtId="0" fontId="6" fillId="2" borderId="3" xfId="0" applyFont="1" applyFill="1" applyBorder="1" applyAlignment="1" applyProtection="1">
      <alignment horizontal="left" vertical="top"/>
      <protection locked="0"/>
    </xf>
    <xf numFmtId="0" fontId="9" fillId="2" borderId="0" xfId="0" applyFont="1" applyFill="1" applyAlignment="1" applyProtection="1">
      <alignment horizontal="center" vertical="center" wrapText="1"/>
      <protection locked="0"/>
    </xf>
    <xf numFmtId="0" fontId="11" fillId="2" borderId="0" xfId="0" applyFont="1" applyFill="1" applyAlignment="1" applyProtection="1">
      <alignment horizontal="center" vertical="center"/>
      <protection locked="0"/>
    </xf>
    <xf numFmtId="0" fontId="6" fillId="2" borderId="2"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4" fontId="6" fillId="2" borderId="2" xfId="0" applyNumberFormat="1"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0" fillId="2" borderId="0" xfId="0" applyFont="1" applyFill="1" applyAlignment="1" applyProtection="1">
      <alignment vertical="center" wrapText="1"/>
      <protection locked="0"/>
    </xf>
    <xf numFmtId="0" fontId="4" fillId="2" borderId="2"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0" fillId="2" borderId="0" xfId="0" applyFill="1" applyProtection="1">
      <protection locked="0"/>
    </xf>
    <xf numFmtId="0" fontId="15" fillId="2" borderId="6"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12" xfId="0" applyFont="1" applyFill="1" applyBorder="1" applyAlignment="1" applyProtection="1">
      <alignment horizontal="left" vertical="center" wrapText="1"/>
      <protection locked="0"/>
    </xf>
    <xf numFmtId="0" fontId="15" fillId="2" borderId="13"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left" vertical="top" wrapText="1"/>
      <protection locked="0"/>
    </xf>
    <xf numFmtId="4" fontId="28" fillId="2" borderId="1" xfId="0" applyNumberFormat="1" applyFont="1" applyFill="1" applyBorder="1" applyAlignment="1" applyProtection="1">
      <alignment horizontal="center" vertical="center" wrapText="1"/>
      <protection locked="0"/>
    </xf>
  </cellXfs>
  <cellStyles count="1">
    <cellStyle name="Normal" xfId="0" builtinId="0"/>
  </cellStyles>
  <dxfs count="1">
    <dxf>
      <font>
        <strike val="0"/>
      </font>
      <border diagonalUp="0" diagonalDown="0">
        <left/>
        <right/>
        <top/>
        <bottom/>
        <vertical/>
        <horizontal/>
      </border>
    </dxf>
  </dxfs>
  <tableStyles count="2" defaultTableStyle="TableStyleMedium2" defaultPivotStyle="PivotStyleLight16">
    <tableStyle name="Table Style 1" pivot="0" count="1" xr9:uid="{1656DD8A-B0D2-499F-A4A1-2ECB40AFEFF1}">
      <tableStyleElement type="wholeTable" dxfId="0"/>
    </tableStyle>
    <tableStyle name="Table Style 2" pivot="0" count="0" xr9:uid="{912CC482-EF62-422A-BB8C-E9A324D39A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D0C8E99-EC72-4EC6-97EA-6456FBE7AAB7}"/>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6E69-0343-467E-9A56-240C4248D896}">
  <dimension ref="A1:G134"/>
  <sheetViews>
    <sheetView tabSelected="1" topLeftCell="A116" zoomScaleNormal="100" workbookViewId="0">
      <selection activeCell="D100" sqref="D100"/>
    </sheetView>
  </sheetViews>
  <sheetFormatPr defaultColWidth="9.140625" defaultRowHeight="15" x14ac:dyDescent="0.25"/>
  <cols>
    <col min="1" max="1" width="12" style="1" customWidth="1"/>
    <col min="2" max="2" width="29.28515625" style="1" customWidth="1"/>
    <col min="3" max="3" width="20.5703125" style="1" customWidth="1"/>
    <col min="4" max="4" width="15.7109375" style="1" customWidth="1"/>
    <col min="5" max="5" width="13.28515625" style="1" customWidth="1"/>
    <col min="6" max="6" width="16.85546875" style="1" customWidth="1"/>
    <col min="7" max="7" width="15.28515625" style="1" customWidth="1"/>
    <col min="8" max="16384" width="9.140625" style="1"/>
  </cols>
  <sheetData>
    <row r="1" spans="1:7" ht="15.75" x14ac:dyDescent="0.25">
      <c r="A1" s="122" t="s">
        <v>21</v>
      </c>
      <c r="B1" s="122"/>
      <c r="C1" s="122"/>
      <c r="D1" s="122"/>
      <c r="E1" s="122"/>
      <c r="F1" s="122"/>
      <c r="G1" s="122"/>
    </row>
    <row r="2" spans="1:7" ht="15.75" x14ac:dyDescent="0.25">
      <c r="A2" s="123" t="s">
        <v>22</v>
      </c>
      <c r="B2" s="123"/>
      <c r="C2" s="123"/>
      <c r="D2" s="123"/>
      <c r="E2" s="123"/>
      <c r="F2" s="123"/>
      <c r="G2" s="123"/>
    </row>
    <row r="3" spans="1:7" ht="15.75" x14ac:dyDescent="0.25">
      <c r="A3" s="124" t="s">
        <v>18</v>
      </c>
      <c r="B3" s="124"/>
      <c r="C3" s="124"/>
      <c r="D3" s="124"/>
      <c r="E3" s="124"/>
      <c r="F3" s="124"/>
      <c r="G3" s="124"/>
    </row>
    <row r="4" spans="1:7" ht="15.75" x14ac:dyDescent="0.25">
      <c r="A4" s="124" t="s">
        <v>19</v>
      </c>
      <c r="B4" s="124"/>
      <c r="C4" s="124"/>
      <c r="D4" s="124"/>
      <c r="E4" s="124"/>
      <c r="F4" s="124"/>
      <c r="G4" s="124"/>
    </row>
    <row r="5" spans="1:7" ht="15.75" customHeight="1" x14ac:dyDescent="0.25">
      <c r="A5" s="127" t="s">
        <v>20</v>
      </c>
      <c r="B5" s="127"/>
      <c r="C5" s="127"/>
      <c r="D5" s="127"/>
      <c r="E5" s="127"/>
      <c r="F5" s="127"/>
      <c r="G5" s="127"/>
    </row>
    <row r="6" spans="1:7" ht="15.75" x14ac:dyDescent="0.25">
      <c r="A6" s="113"/>
      <c r="B6" s="113"/>
      <c r="C6" s="113"/>
      <c r="D6" s="113"/>
      <c r="E6" s="113"/>
      <c r="F6" s="113"/>
      <c r="G6" s="113"/>
    </row>
    <row r="7" spans="1:7" ht="15.75" x14ac:dyDescent="0.25">
      <c r="A7" s="113" t="s">
        <v>23</v>
      </c>
      <c r="B7" s="113"/>
      <c r="C7" s="113"/>
      <c r="D7" s="113"/>
      <c r="E7" s="113"/>
      <c r="F7" s="113"/>
      <c r="G7" s="113"/>
    </row>
    <row r="8" spans="1:7" ht="15.75" x14ac:dyDescent="0.25">
      <c r="A8" s="113" t="s">
        <v>119</v>
      </c>
      <c r="B8" s="113"/>
      <c r="C8" s="113"/>
      <c r="D8" s="113"/>
      <c r="E8" s="113"/>
      <c r="F8" s="113"/>
      <c r="G8" s="113"/>
    </row>
    <row r="9" spans="1:7" ht="15.75" x14ac:dyDescent="0.25">
      <c r="A9" s="124"/>
      <c r="B9" s="124"/>
      <c r="C9" s="124"/>
      <c r="D9" s="124"/>
      <c r="E9" s="124"/>
      <c r="F9" s="124"/>
      <c r="G9" s="124"/>
    </row>
    <row r="10" spans="1:7" ht="15.75" x14ac:dyDescent="0.25">
      <c r="A10" s="128" t="s">
        <v>24</v>
      </c>
      <c r="B10" s="128"/>
      <c r="C10" s="128"/>
      <c r="D10" s="128"/>
      <c r="E10" s="128"/>
      <c r="F10" s="128"/>
      <c r="G10" s="128"/>
    </row>
    <row r="11" spans="1:7" ht="18" x14ac:dyDescent="0.25">
      <c r="A11" s="111" t="s">
        <v>25</v>
      </c>
      <c r="B11" s="111"/>
      <c r="C11" s="111"/>
      <c r="D11" s="111"/>
      <c r="E11" s="111"/>
      <c r="F11" s="111"/>
      <c r="G11" s="111"/>
    </row>
    <row r="12" spans="1:7" ht="15.75" x14ac:dyDescent="0.25">
      <c r="A12" s="112" t="s">
        <v>26</v>
      </c>
      <c r="B12" s="112"/>
      <c r="C12" s="112"/>
      <c r="D12" s="112"/>
      <c r="E12" s="112"/>
      <c r="F12" s="112"/>
      <c r="G12" s="112"/>
    </row>
    <row r="13" spans="1:7" ht="15.75" x14ac:dyDescent="0.25">
      <c r="A13" s="112" t="s">
        <v>27</v>
      </c>
      <c r="B13" s="112"/>
      <c r="C13" s="112"/>
      <c r="D13" s="112"/>
      <c r="E13" s="112"/>
      <c r="F13" s="112"/>
      <c r="G13" s="112"/>
    </row>
    <row r="14" spans="1:7" ht="15.75" x14ac:dyDescent="0.25">
      <c r="A14" s="112" t="s">
        <v>28</v>
      </c>
      <c r="B14" s="112"/>
      <c r="C14" s="112"/>
      <c r="D14" s="112"/>
      <c r="E14" s="112"/>
      <c r="F14" s="112"/>
      <c r="G14" s="112"/>
    </row>
    <row r="15" spans="1:7" ht="15.75" x14ac:dyDescent="0.25">
      <c r="A15" s="112" t="s">
        <v>29</v>
      </c>
      <c r="B15" s="112"/>
      <c r="C15" s="112"/>
      <c r="D15" s="112"/>
      <c r="E15" s="112"/>
      <c r="F15" s="112"/>
      <c r="G15" s="112"/>
    </row>
    <row r="16" spans="1:7" ht="18" x14ac:dyDescent="0.25">
      <c r="A16" s="111"/>
      <c r="B16" s="111"/>
      <c r="C16" s="111"/>
      <c r="D16" s="111"/>
      <c r="E16" s="111"/>
      <c r="F16" s="111"/>
      <c r="G16" s="111"/>
    </row>
    <row r="17" spans="1:7" ht="15.75" x14ac:dyDescent="0.25">
      <c r="A17" s="113" t="s">
        <v>30</v>
      </c>
      <c r="B17" s="113"/>
      <c r="C17" s="113"/>
      <c r="D17" s="113"/>
      <c r="E17" s="113"/>
      <c r="F17" s="113"/>
      <c r="G17" s="113"/>
    </row>
    <row r="19" spans="1:7" ht="101.25" customHeight="1" x14ac:dyDescent="0.25">
      <c r="A19" s="114" t="s">
        <v>15</v>
      </c>
      <c r="B19" s="115"/>
      <c r="C19" s="116"/>
      <c r="D19" s="117"/>
      <c r="E19" s="118"/>
      <c r="F19" s="118"/>
      <c r="G19" s="119"/>
    </row>
    <row r="20" spans="1:7" ht="90" customHeight="1" x14ac:dyDescent="0.25">
      <c r="A20" s="86" t="s">
        <v>16</v>
      </c>
      <c r="B20" s="87"/>
      <c r="C20" s="88"/>
      <c r="D20" s="89"/>
      <c r="E20" s="90"/>
      <c r="F20" s="90"/>
      <c r="G20" s="91"/>
    </row>
    <row r="21" spans="1:7" ht="91.5" customHeight="1" x14ac:dyDescent="0.25">
      <c r="A21" s="86" t="s">
        <v>17</v>
      </c>
      <c r="B21" s="87"/>
      <c r="C21" s="88"/>
      <c r="D21" s="89"/>
      <c r="E21" s="90"/>
      <c r="F21" s="90"/>
      <c r="G21" s="91"/>
    </row>
    <row r="22" spans="1:7" ht="12" customHeight="1" x14ac:dyDescent="0.25">
      <c r="A22" s="61"/>
      <c r="B22" s="61"/>
      <c r="C22" s="61"/>
      <c r="D22" s="61"/>
      <c r="E22" s="61"/>
      <c r="F22" s="61"/>
      <c r="G22" s="61"/>
    </row>
    <row r="23" spans="1:7" ht="41.25" customHeight="1" x14ac:dyDescent="0.25">
      <c r="A23" s="65" t="s">
        <v>32</v>
      </c>
      <c r="B23" s="65"/>
      <c r="C23" s="65"/>
      <c r="D23" s="65"/>
      <c r="E23" s="65"/>
      <c r="F23" s="65"/>
      <c r="G23" s="65"/>
    </row>
    <row r="24" spans="1:7" s="7" customFormat="1" x14ac:dyDescent="0.25">
      <c r="A24" s="42" t="s">
        <v>31</v>
      </c>
      <c r="B24" s="42"/>
      <c r="C24" s="42"/>
      <c r="D24" s="42"/>
      <c r="E24" s="42"/>
      <c r="F24" s="42"/>
      <c r="G24" s="42"/>
    </row>
    <row r="26" spans="1:7" ht="41.25" customHeight="1" x14ac:dyDescent="0.25">
      <c r="A26" s="8" t="s">
        <v>0</v>
      </c>
      <c r="B26" s="62" t="s">
        <v>33</v>
      </c>
      <c r="C26" s="64"/>
      <c r="D26" s="62" t="s">
        <v>34</v>
      </c>
      <c r="E26" s="63"/>
      <c r="F26" s="63"/>
      <c r="G26" s="64"/>
    </row>
    <row r="27" spans="1:7" ht="15" customHeight="1" x14ac:dyDescent="0.25">
      <c r="A27" s="59" t="s">
        <v>6</v>
      </c>
      <c r="B27" s="76"/>
      <c r="C27" s="77"/>
      <c r="D27" s="66"/>
      <c r="E27" s="67"/>
      <c r="F27" s="67"/>
      <c r="G27" s="68"/>
    </row>
    <row r="28" spans="1:7" ht="42" customHeight="1" x14ac:dyDescent="0.25">
      <c r="A28" s="60"/>
      <c r="B28" s="78"/>
      <c r="C28" s="79"/>
      <c r="D28" s="69"/>
      <c r="E28" s="70"/>
      <c r="F28" s="70"/>
      <c r="G28" s="71"/>
    </row>
    <row r="29" spans="1:7" ht="15" customHeight="1" x14ac:dyDescent="0.25">
      <c r="A29" s="59" t="s">
        <v>8</v>
      </c>
      <c r="B29" s="72"/>
      <c r="C29" s="73"/>
      <c r="D29" s="80"/>
      <c r="E29" s="81"/>
      <c r="F29" s="81"/>
      <c r="G29" s="82"/>
    </row>
    <row r="30" spans="1:7" ht="43.5" customHeight="1" x14ac:dyDescent="0.25">
      <c r="A30" s="60"/>
      <c r="B30" s="74"/>
      <c r="C30" s="75"/>
      <c r="D30" s="83"/>
      <c r="E30" s="84"/>
      <c r="F30" s="84"/>
      <c r="G30" s="85"/>
    </row>
    <row r="32" spans="1:7" ht="15.75" x14ac:dyDescent="0.25">
      <c r="A32" s="44" t="s">
        <v>36</v>
      </c>
      <c r="B32" s="44"/>
      <c r="C32" s="44"/>
      <c r="D32" s="44"/>
      <c r="E32" s="44"/>
      <c r="F32" s="44"/>
      <c r="G32" s="44"/>
    </row>
    <row r="33" spans="1:7" ht="15.75" x14ac:dyDescent="0.25">
      <c r="A33" s="45" t="s">
        <v>35</v>
      </c>
      <c r="B33" s="45"/>
      <c r="C33" s="45"/>
      <c r="D33" s="45"/>
      <c r="E33" s="45"/>
      <c r="F33" s="45"/>
      <c r="G33" s="45"/>
    </row>
    <row r="34" spans="1:7" x14ac:dyDescent="0.25">
      <c r="A34" s="46"/>
      <c r="B34" s="46"/>
      <c r="C34" s="46"/>
      <c r="D34" s="46"/>
      <c r="E34" s="46"/>
      <c r="F34" s="46"/>
      <c r="G34" s="46"/>
    </row>
    <row r="35" spans="1:7" ht="79.5" customHeight="1" x14ac:dyDescent="0.25">
      <c r="A35" s="9" t="s">
        <v>0</v>
      </c>
      <c r="B35" s="47" t="s">
        <v>37</v>
      </c>
      <c r="C35" s="49"/>
      <c r="D35" s="47" t="s">
        <v>34</v>
      </c>
      <c r="E35" s="48"/>
      <c r="F35" s="48"/>
      <c r="G35" s="49"/>
    </row>
    <row r="36" spans="1:7" ht="26.25" customHeight="1" x14ac:dyDescent="0.25">
      <c r="A36" s="10" t="s">
        <v>6</v>
      </c>
      <c r="B36" s="125"/>
      <c r="C36" s="126"/>
      <c r="D36" s="86"/>
      <c r="E36" s="87"/>
      <c r="F36" s="87"/>
      <c r="G36" s="88"/>
    </row>
    <row r="37" spans="1:7" ht="26.25" customHeight="1" x14ac:dyDescent="0.25">
      <c r="A37" s="10"/>
      <c r="B37" s="33"/>
      <c r="C37" s="34"/>
      <c r="D37" s="30"/>
      <c r="E37" s="31"/>
      <c r="F37" s="31"/>
      <c r="G37" s="32"/>
    </row>
    <row r="39" spans="1:7" ht="15.75" x14ac:dyDescent="0.25">
      <c r="A39" s="113" t="s">
        <v>81</v>
      </c>
      <c r="B39" s="113"/>
      <c r="C39" s="113"/>
      <c r="D39" s="113"/>
      <c r="E39" s="113"/>
      <c r="F39" s="113"/>
      <c r="G39" s="113"/>
    </row>
    <row r="40" spans="1:7" ht="15.75" customHeight="1" x14ac:dyDescent="0.25">
      <c r="A40" s="41" t="s">
        <v>82</v>
      </c>
      <c r="B40" s="41"/>
      <c r="C40" s="41"/>
      <c r="D40" s="41"/>
      <c r="E40" s="41"/>
      <c r="F40" s="41"/>
      <c r="G40" s="41"/>
    </row>
    <row r="41" spans="1:7" ht="34.5" customHeight="1" x14ac:dyDescent="0.25">
      <c r="A41" s="41" t="s">
        <v>106</v>
      </c>
      <c r="B41" s="41"/>
      <c r="C41" s="41"/>
      <c r="D41" s="41"/>
      <c r="E41" s="41"/>
      <c r="F41" s="41"/>
      <c r="G41" s="41"/>
    </row>
    <row r="42" spans="1:7" ht="15.75" customHeight="1" x14ac:dyDescent="0.25">
      <c r="A42" s="41" t="s">
        <v>120</v>
      </c>
      <c r="B42" s="41"/>
      <c r="C42" s="41"/>
      <c r="D42" s="41"/>
      <c r="E42" s="41"/>
      <c r="F42" s="41"/>
      <c r="G42" s="41"/>
    </row>
    <row r="43" spans="1:7" ht="15.75" customHeight="1" x14ac:dyDescent="0.25">
      <c r="A43" s="41" t="s">
        <v>112</v>
      </c>
      <c r="B43" s="41"/>
      <c r="C43" s="41"/>
      <c r="D43" s="41"/>
      <c r="E43" s="41"/>
      <c r="F43" s="41"/>
      <c r="G43" s="41"/>
    </row>
    <row r="44" spans="1:7" ht="71.25" customHeight="1" x14ac:dyDescent="0.25">
      <c r="A44" s="41" t="s">
        <v>88</v>
      </c>
      <c r="B44" s="41"/>
      <c r="C44" s="41"/>
      <c r="D44" s="41"/>
      <c r="E44" s="41"/>
      <c r="F44" s="41"/>
      <c r="G44" s="41"/>
    </row>
    <row r="45" spans="1:7" ht="36" customHeight="1" x14ac:dyDescent="0.25">
      <c r="A45" s="41" t="s">
        <v>89</v>
      </c>
      <c r="B45" s="41"/>
      <c r="C45" s="41"/>
      <c r="D45" s="41"/>
      <c r="E45" s="41"/>
      <c r="F45" s="41"/>
      <c r="G45" s="41"/>
    </row>
    <row r="46" spans="1:7" ht="15.75" customHeight="1" x14ac:dyDescent="0.25">
      <c r="A46" s="41" t="s">
        <v>90</v>
      </c>
      <c r="B46" s="41"/>
      <c r="C46" s="41"/>
      <c r="D46" s="41"/>
      <c r="E46" s="41"/>
      <c r="F46" s="41"/>
      <c r="G46" s="41"/>
    </row>
    <row r="47" spans="1:7" ht="15.75" customHeight="1" x14ac:dyDescent="0.25">
      <c r="A47" s="41" t="s">
        <v>91</v>
      </c>
      <c r="B47" s="41"/>
      <c r="C47" s="41"/>
      <c r="D47" s="41"/>
      <c r="E47" s="41"/>
      <c r="F47" s="41"/>
      <c r="G47" s="41"/>
    </row>
    <row r="48" spans="1:7" ht="15.75" customHeight="1" x14ac:dyDescent="0.25">
      <c r="A48" s="41" t="s">
        <v>92</v>
      </c>
      <c r="B48" s="41"/>
      <c r="C48" s="41"/>
      <c r="D48" s="41"/>
      <c r="E48" s="41"/>
      <c r="F48" s="41"/>
      <c r="G48" s="41"/>
    </row>
    <row r="49" spans="1:7" ht="30" customHeight="1" x14ac:dyDescent="0.25">
      <c r="A49" s="41" t="s">
        <v>93</v>
      </c>
      <c r="B49" s="41"/>
      <c r="C49" s="41"/>
      <c r="D49" s="41"/>
      <c r="E49" s="41"/>
      <c r="F49" s="41"/>
      <c r="G49" s="41"/>
    </row>
    <row r="50" spans="1:7" ht="65.25" customHeight="1" x14ac:dyDescent="0.25">
      <c r="A50" s="41" t="s">
        <v>94</v>
      </c>
      <c r="B50" s="41"/>
      <c r="C50" s="41"/>
      <c r="D50" s="41"/>
      <c r="E50" s="41"/>
      <c r="F50" s="41"/>
      <c r="G50" s="41"/>
    </row>
    <row r="52" spans="1:7" ht="47.25" customHeight="1" x14ac:dyDescent="0.25">
      <c r="A52" s="41" t="s">
        <v>95</v>
      </c>
      <c r="B52" s="41"/>
      <c r="C52" s="41"/>
      <c r="D52" s="41"/>
      <c r="E52" s="41"/>
      <c r="F52" s="41"/>
      <c r="G52" s="41"/>
    </row>
    <row r="53" spans="1:7" ht="47.25" customHeight="1" x14ac:dyDescent="0.25">
      <c r="A53" s="94" t="s">
        <v>0</v>
      </c>
      <c r="B53" s="94" t="s">
        <v>1</v>
      </c>
      <c r="C53" s="53" t="s">
        <v>85</v>
      </c>
      <c r="D53" s="53" t="s">
        <v>118</v>
      </c>
      <c r="E53" s="94" t="s">
        <v>86</v>
      </c>
      <c r="F53" s="94"/>
      <c r="G53" s="2" t="s">
        <v>87</v>
      </c>
    </row>
    <row r="54" spans="1:7" ht="47.25" customHeight="1" x14ac:dyDescent="0.25">
      <c r="A54" s="94"/>
      <c r="B54" s="94"/>
      <c r="C54" s="54"/>
      <c r="D54" s="55"/>
      <c r="E54" s="2" t="s">
        <v>4</v>
      </c>
      <c r="F54" s="2" t="s">
        <v>3</v>
      </c>
      <c r="G54" s="2" t="s">
        <v>3</v>
      </c>
    </row>
    <row r="55" spans="1:7" ht="15.75" x14ac:dyDescent="0.25">
      <c r="A55" s="3">
        <v>1</v>
      </c>
      <c r="B55" s="36">
        <v>2</v>
      </c>
      <c r="C55" s="4">
        <v>3</v>
      </c>
      <c r="D55" s="4">
        <v>4</v>
      </c>
      <c r="E55" s="4">
        <v>5</v>
      </c>
      <c r="F55" s="4">
        <v>6</v>
      </c>
      <c r="G55" s="4" t="s">
        <v>5</v>
      </c>
    </row>
    <row r="56" spans="1:7" ht="31.5" x14ac:dyDescent="0.25">
      <c r="A56" s="29">
        <v>1</v>
      </c>
      <c r="B56" s="37" t="s">
        <v>7</v>
      </c>
      <c r="C56" s="35" t="s">
        <v>79</v>
      </c>
      <c r="D56" s="22">
        <v>6400</v>
      </c>
      <c r="E56" s="154"/>
      <c r="F56" s="21">
        <f>E56*1.21</f>
        <v>0</v>
      </c>
      <c r="G56" s="21">
        <f>D56*F56</f>
        <v>0</v>
      </c>
    </row>
    <row r="57" spans="1:7" ht="15.75" x14ac:dyDescent="0.25">
      <c r="A57" s="29">
        <v>2</v>
      </c>
      <c r="B57" s="37" t="s">
        <v>73</v>
      </c>
      <c r="C57" s="35" t="s">
        <v>79</v>
      </c>
      <c r="D57" s="22">
        <v>720</v>
      </c>
      <c r="E57" s="154"/>
      <c r="F57" s="21">
        <f t="shared" ref="F57:F77" si="0">E57*1.21</f>
        <v>0</v>
      </c>
      <c r="G57" s="21">
        <f t="shared" ref="G57:G60" si="1">D57*F57</f>
        <v>0</v>
      </c>
    </row>
    <row r="58" spans="1:7" ht="48.75" customHeight="1" x14ac:dyDescent="0.25">
      <c r="A58" s="29">
        <v>3</v>
      </c>
      <c r="B58" s="38" t="s">
        <v>97</v>
      </c>
      <c r="C58" s="35" t="s">
        <v>79</v>
      </c>
      <c r="D58" s="22">
        <v>380</v>
      </c>
      <c r="E58" s="154"/>
      <c r="F58" s="21">
        <f t="shared" si="0"/>
        <v>0</v>
      </c>
      <c r="G58" s="21">
        <f t="shared" si="1"/>
        <v>0</v>
      </c>
    </row>
    <row r="59" spans="1:7" ht="31.5" x14ac:dyDescent="0.25">
      <c r="A59" s="29">
        <v>4</v>
      </c>
      <c r="B59" s="37" t="s">
        <v>98</v>
      </c>
      <c r="C59" s="35" t="s">
        <v>79</v>
      </c>
      <c r="D59" s="22">
        <v>400</v>
      </c>
      <c r="E59" s="154"/>
      <c r="F59" s="21">
        <f t="shared" si="0"/>
        <v>0</v>
      </c>
      <c r="G59" s="21">
        <f t="shared" si="1"/>
        <v>0</v>
      </c>
    </row>
    <row r="60" spans="1:7" ht="15.75" x14ac:dyDescent="0.25">
      <c r="A60" s="29">
        <v>5</v>
      </c>
      <c r="B60" s="38" t="s">
        <v>10</v>
      </c>
      <c r="C60" s="35" t="s">
        <v>79</v>
      </c>
      <c r="D60" s="22">
        <v>28</v>
      </c>
      <c r="E60" s="154"/>
      <c r="F60" s="21">
        <f t="shared" si="0"/>
        <v>0</v>
      </c>
      <c r="G60" s="21">
        <f t="shared" si="1"/>
        <v>0</v>
      </c>
    </row>
    <row r="61" spans="1:7" ht="31.5" x14ac:dyDescent="0.25">
      <c r="A61" s="29">
        <v>6</v>
      </c>
      <c r="B61" s="38" t="s">
        <v>99</v>
      </c>
      <c r="C61" s="35" t="s">
        <v>79</v>
      </c>
      <c r="D61" s="22">
        <v>7600</v>
      </c>
      <c r="E61" s="154"/>
      <c r="F61" s="21">
        <f t="shared" si="0"/>
        <v>0</v>
      </c>
      <c r="G61" s="21">
        <f t="shared" ref="G61:G77" si="2">D61*F61</f>
        <v>0</v>
      </c>
    </row>
    <row r="62" spans="1:7" ht="47.25" x14ac:dyDescent="0.25">
      <c r="A62" s="29">
        <v>7</v>
      </c>
      <c r="B62" s="38" t="s">
        <v>100</v>
      </c>
      <c r="C62" s="35" t="s">
        <v>79</v>
      </c>
      <c r="D62" s="22">
        <v>2800</v>
      </c>
      <c r="E62" s="154"/>
      <c r="F62" s="21">
        <f t="shared" si="0"/>
        <v>0</v>
      </c>
      <c r="G62" s="21">
        <f t="shared" si="2"/>
        <v>0</v>
      </c>
    </row>
    <row r="63" spans="1:7" ht="31.5" x14ac:dyDescent="0.25">
      <c r="A63" s="29">
        <v>8</v>
      </c>
      <c r="B63" s="38" t="s">
        <v>101</v>
      </c>
      <c r="C63" s="35" t="s">
        <v>79</v>
      </c>
      <c r="D63" s="22">
        <v>600</v>
      </c>
      <c r="E63" s="154"/>
      <c r="F63" s="21">
        <f t="shared" si="0"/>
        <v>0</v>
      </c>
      <c r="G63" s="21">
        <f t="shared" si="2"/>
        <v>0</v>
      </c>
    </row>
    <row r="64" spans="1:7" ht="31.5" x14ac:dyDescent="0.25">
      <c r="A64" s="29">
        <v>9</v>
      </c>
      <c r="B64" s="37" t="s">
        <v>102</v>
      </c>
      <c r="C64" s="35" t="s">
        <v>79</v>
      </c>
      <c r="D64" s="22">
        <v>60</v>
      </c>
      <c r="E64" s="154"/>
      <c r="F64" s="21">
        <f t="shared" si="0"/>
        <v>0</v>
      </c>
      <c r="G64" s="21">
        <f t="shared" si="2"/>
        <v>0</v>
      </c>
    </row>
    <row r="65" spans="1:7" ht="15.75" x14ac:dyDescent="0.25">
      <c r="A65" s="29">
        <v>10</v>
      </c>
      <c r="B65" s="37" t="s">
        <v>11</v>
      </c>
      <c r="C65" s="35" t="s">
        <v>79</v>
      </c>
      <c r="D65" s="22">
        <v>3000</v>
      </c>
      <c r="E65" s="154"/>
      <c r="F65" s="21">
        <f t="shared" si="0"/>
        <v>0</v>
      </c>
      <c r="G65" s="21">
        <f t="shared" si="2"/>
        <v>0</v>
      </c>
    </row>
    <row r="66" spans="1:7" ht="15.75" x14ac:dyDescent="0.25">
      <c r="A66" s="29">
        <v>11</v>
      </c>
      <c r="B66" s="37" t="s">
        <v>12</v>
      </c>
      <c r="C66" s="35" t="s">
        <v>79</v>
      </c>
      <c r="D66" s="22">
        <v>600</v>
      </c>
      <c r="E66" s="154"/>
      <c r="F66" s="21">
        <f t="shared" si="0"/>
        <v>0</v>
      </c>
      <c r="G66" s="21">
        <f t="shared" si="2"/>
        <v>0</v>
      </c>
    </row>
    <row r="67" spans="1:7" ht="31.5" x14ac:dyDescent="0.25">
      <c r="A67" s="29">
        <v>12</v>
      </c>
      <c r="B67" s="37" t="s">
        <v>103</v>
      </c>
      <c r="C67" s="35" t="s">
        <v>79</v>
      </c>
      <c r="D67" s="22">
        <v>400</v>
      </c>
      <c r="E67" s="154"/>
      <c r="F67" s="21">
        <f t="shared" si="0"/>
        <v>0</v>
      </c>
      <c r="G67" s="21">
        <f t="shared" si="2"/>
        <v>0</v>
      </c>
    </row>
    <row r="68" spans="1:7" ht="15.75" x14ac:dyDescent="0.25">
      <c r="A68" s="29">
        <v>13</v>
      </c>
      <c r="B68" s="37" t="s">
        <v>104</v>
      </c>
      <c r="C68" s="35" t="s">
        <v>79</v>
      </c>
      <c r="D68" s="22">
        <v>32</v>
      </c>
      <c r="E68" s="154"/>
      <c r="F68" s="21">
        <f t="shared" si="0"/>
        <v>0</v>
      </c>
      <c r="G68" s="21">
        <f t="shared" si="2"/>
        <v>0</v>
      </c>
    </row>
    <row r="69" spans="1:7" ht="15.75" x14ac:dyDescent="0.25">
      <c r="A69" s="29">
        <v>14</v>
      </c>
      <c r="B69" s="37" t="s">
        <v>74</v>
      </c>
      <c r="C69" s="35" t="s">
        <v>79</v>
      </c>
      <c r="D69" s="22">
        <v>32</v>
      </c>
      <c r="E69" s="154"/>
      <c r="F69" s="21">
        <f t="shared" si="0"/>
        <v>0</v>
      </c>
      <c r="G69" s="21">
        <f t="shared" si="2"/>
        <v>0</v>
      </c>
    </row>
    <row r="70" spans="1:7" ht="15.75" x14ac:dyDescent="0.25">
      <c r="A70" s="29">
        <v>15</v>
      </c>
      <c r="B70" s="37" t="s">
        <v>105</v>
      </c>
      <c r="C70" s="35" t="s">
        <v>79</v>
      </c>
      <c r="D70" s="22">
        <v>40</v>
      </c>
      <c r="E70" s="154"/>
      <c r="F70" s="21">
        <f t="shared" si="0"/>
        <v>0</v>
      </c>
      <c r="G70" s="21">
        <f t="shared" si="2"/>
        <v>0</v>
      </c>
    </row>
    <row r="71" spans="1:7" ht="28.5" customHeight="1" x14ac:dyDescent="0.25">
      <c r="A71" s="29">
        <v>16</v>
      </c>
      <c r="B71" s="37" t="s">
        <v>107</v>
      </c>
      <c r="C71" s="35" t="s">
        <v>79</v>
      </c>
      <c r="D71" s="22">
        <v>40</v>
      </c>
      <c r="E71" s="154"/>
      <c r="F71" s="21">
        <f t="shared" si="0"/>
        <v>0</v>
      </c>
      <c r="G71" s="21">
        <f t="shared" si="2"/>
        <v>0</v>
      </c>
    </row>
    <row r="72" spans="1:7" ht="32.25" customHeight="1" x14ac:dyDescent="0.25">
      <c r="A72" s="29">
        <v>17</v>
      </c>
      <c r="B72" s="37" t="s">
        <v>75</v>
      </c>
      <c r="C72" s="35" t="s">
        <v>79</v>
      </c>
      <c r="D72" s="22">
        <v>2</v>
      </c>
      <c r="E72" s="154"/>
      <c r="F72" s="21">
        <f t="shared" si="0"/>
        <v>0</v>
      </c>
      <c r="G72" s="21">
        <f t="shared" si="2"/>
        <v>0</v>
      </c>
    </row>
    <row r="73" spans="1:7" ht="15.75" x14ac:dyDescent="0.25">
      <c r="A73" s="29">
        <v>18</v>
      </c>
      <c r="B73" s="37" t="s">
        <v>77</v>
      </c>
      <c r="C73" s="35" t="s">
        <v>79</v>
      </c>
      <c r="D73" s="22">
        <v>12</v>
      </c>
      <c r="E73" s="154"/>
      <c r="F73" s="21">
        <f t="shared" si="0"/>
        <v>0</v>
      </c>
      <c r="G73" s="21">
        <f t="shared" si="2"/>
        <v>0</v>
      </c>
    </row>
    <row r="74" spans="1:7" ht="15.75" x14ac:dyDescent="0.25">
      <c r="A74" s="29">
        <v>19</v>
      </c>
      <c r="B74" s="37" t="s">
        <v>76</v>
      </c>
      <c r="C74" s="35" t="s">
        <v>79</v>
      </c>
      <c r="D74" s="22">
        <v>6</v>
      </c>
      <c r="E74" s="154"/>
      <c r="F74" s="21">
        <f t="shared" si="0"/>
        <v>0</v>
      </c>
      <c r="G74" s="21">
        <f t="shared" si="2"/>
        <v>0</v>
      </c>
    </row>
    <row r="75" spans="1:7" ht="15.75" x14ac:dyDescent="0.25">
      <c r="A75" s="29">
        <v>20</v>
      </c>
      <c r="B75" s="37" t="s">
        <v>108</v>
      </c>
      <c r="C75" s="35" t="s">
        <v>79</v>
      </c>
      <c r="D75" s="22">
        <v>40</v>
      </c>
      <c r="E75" s="154"/>
      <c r="F75" s="21">
        <f t="shared" si="0"/>
        <v>0</v>
      </c>
      <c r="G75" s="21">
        <f t="shared" si="2"/>
        <v>0</v>
      </c>
    </row>
    <row r="76" spans="1:7" ht="15.75" x14ac:dyDescent="0.25">
      <c r="A76" s="29">
        <v>21</v>
      </c>
      <c r="B76" s="37" t="s">
        <v>13</v>
      </c>
      <c r="C76" s="35" t="s">
        <v>79</v>
      </c>
      <c r="D76" s="22">
        <v>60</v>
      </c>
      <c r="E76" s="154"/>
      <c r="F76" s="21">
        <f t="shared" si="0"/>
        <v>0</v>
      </c>
      <c r="G76" s="21">
        <f t="shared" si="2"/>
        <v>0</v>
      </c>
    </row>
    <row r="77" spans="1:7" ht="47.25" x14ac:dyDescent="0.25">
      <c r="A77" s="29">
        <v>22</v>
      </c>
      <c r="B77" s="39" t="s">
        <v>78</v>
      </c>
      <c r="C77" s="35" t="s">
        <v>14</v>
      </c>
      <c r="D77" s="22">
        <v>10000</v>
      </c>
      <c r="E77" s="154"/>
      <c r="F77" s="21">
        <f t="shared" si="0"/>
        <v>0</v>
      </c>
      <c r="G77" s="21">
        <f t="shared" si="2"/>
        <v>0</v>
      </c>
    </row>
    <row r="78" spans="1:7" ht="15.75" customHeight="1" x14ac:dyDescent="0.25">
      <c r="A78" s="95" t="s">
        <v>80</v>
      </c>
      <c r="B78" s="96"/>
      <c r="C78" s="96"/>
      <c r="D78" s="96"/>
      <c r="E78" s="96"/>
      <c r="F78" s="96"/>
      <c r="G78" s="21">
        <f>SUM(G56:G77)</f>
        <v>0</v>
      </c>
    </row>
    <row r="79" spans="1:7" ht="15.75" customHeight="1" x14ac:dyDescent="0.25">
      <c r="A79" s="11"/>
      <c r="B79" s="12"/>
      <c r="C79" s="12"/>
      <c r="D79" s="12"/>
      <c r="E79" s="12"/>
      <c r="F79" s="12"/>
      <c r="G79" s="13"/>
    </row>
    <row r="80" spans="1:7" ht="15.75" customHeight="1" x14ac:dyDescent="0.25">
      <c r="A80" s="50" t="s">
        <v>96</v>
      </c>
      <c r="B80" s="50"/>
      <c r="C80" s="50"/>
      <c r="D80" s="50"/>
      <c r="E80" s="50"/>
      <c r="F80" s="50"/>
      <c r="G80" s="13"/>
    </row>
    <row r="81" spans="1:6" x14ac:dyDescent="0.25">
      <c r="A81" s="51" t="s">
        <v>38</v>
      </c>
      <c r="B81" s="51"/>
      <c r="C81" s="51"/>
      <c r="D81" s="51"/>
      <c r="E81" s="51"/>
      <c r="F81" s="52"/>
    </row>
    <row r="82" spans="1:6" ht="33.75" customHeight="1" x14ac:dyDescent="0.25">
      <c r="A82" s="53" t="s">
        <v>0</v>
      </c>
      <c r="B82" s="53" t="s">
        <v>39</v>
      </c>
      <c r="C82" s="53" t="s">
        <v>116</v>
      </c>
      <c r="D82" s="57" t="s">
        <v>40</v>
      </c>
      <c r="E82" s="58"/>
      <c r="F82" s="14" t="s">
        <v>115</v>
      </c>
    </row>
    <row r="83" spans="1:6" ht="15.75" x14ac:dyDescent="0.25">
      <c r="A83" s="56"/>
      <c r="B83" s="56"/>
      <c r="C83" s="56"/>
      <c r="D83" s="53" t="s">
        <v>4</v>
      </c>
      <c r="E83" s="53" t="s">
        <v>3</v>
      </c>
      <c r="F83" s="15" t="s">
        <v>3</v>
      </c>
    </row>
    <row r="84" spans="1:6" ht="15.75" customHeight="1" x14ac:dyDescent="0.25">
      <c r="A84" s="54"/>
      <c r="B84" s="54"/>
      <c r="C84" s="54"/>
      <c r="D84" s="54"/>
      <c r="E84" s="54"/>
      <c r="F84" s="16"/>
    </row>
    <row r="85" spans="1:6" ht="31.5" x14ac:dyDescent="0.25">
      <c r="A85" s="4">
        <v>1</v>
      </c>
      <c r="B85" s="4">
        <v>2</v>
      </c>
      <c r="C85" s="4">
        <v>3</v>
      </c>
      <c r="D85" s="4">
        <v>4</v>
      </c>
      <c r="E85" s="4">
        <v>5</v>
      </c>
      <c r="F85" s="4" t="s">
        <v>117</v>
      </c>
    </row>
    <row r="86" spans="1:6" ht="31.5" x14ac:dyDescent="0.25">
      <c r="A86" s="10" t="s">
        <v>41</v>
      </c>
      <c r="B86" s="105" t="s">
        <v>114</v>
      </c>
      <c r="C86" s="106"/>
      <c r="D86" s="106"/>
      <c r="E86" s="106"/>
      <c r="F86" s="107"/>
    </row>
    <row r="87" spans="1:6" ht="126" x14ac:dyDescent="0.25">
      <c r="A87" s="10" t="s">
        <v>43</v>
      </c>
      <c r="B87" s="10" t="s">
        <v>44</v>
      </c>
      <c r="C87" s="5">
        <v>170</v>
      </c>
      <c r="D87" s="40"/>
      <c r="E87" s="23">
        <f>D87*1.21</f>
        <v>0</v>
      </c>
      <c r="F87" s="23">
        <f>E87*C87*2</f>
        <v>0</v>
      </c>
    </row>
    <row r="88" spans="1:6" ht="126" x14ac:dyDescent="0.25">
      <c r="A88" s="10" t="s">
        <v>45</v>
      </c>
      <c r="B88" s="10" t="s">
        <v>46</v>
      </c>
      <c r="C88" s="5">
        <v>170</v>
      </c>
      <c r="D88" s="6"/>
      <c r="E88" s="23">
        <f t="shared" ref="E88:E89" si="3">D88*1.21</f>
        <v>0</v>
      </c>
      <c r="F88" s="23">
        <f t="shared" ref="F88:F89" si="4">E88*C88*2</f>
        <v>0</v>
      </c>
    </row>
    <row r="89" spans="1:6" ht="94.5" x14ac:dyDescent="0.25">
      <c r="A89" s="10" t="s">
        <v>47</v>
      </c>
      <c r="B89" s="10" t="s">
        <v>48</v>
      </c>
      <c r="C89" s="5">
        <v>170</v>
      </c>
      <c r="D89" s="6"/>
      <c r="E89" s="23">
        <f t="shared" si="3"/>
        <v>0</v>
      </c>
      <c r="F89" s="23">
        <f t="shared" si="4"/>
        <v>0</v>
      </c>
    </row>
    <row r="90" spans="1:6" ht="34.5" customHeight="1" x14ac:dyDescent="0.25">
      <c r="A90" s="96" t="s">
        <v>83</v>
      </c>
      <c r="B90" s="96"/>
      <c r="C90" s="96"/>
      <c r="D90" s="96"/>
      <c r="E90" s="96"/>
      <c r="F90" s="23">
        <f>SUM(F87:F89)</f>
        <v>0</v>
      </c>
    </row>
    <row r="91" spans="1:6" ht="34.5" customHeight="1" x14ac:dyDescent="0.25">
      <c r="A91" s="12"/>
      <c r="B91" s="12"/>
      <c r="C91" s="12"/>
      <c r="D91" s="12"/>
      <c r="E91" s="12"/>
      <c r="F91" s="27"/>
    </row>
    <row r="92" spans="1:6" x14ac:dyDescent="0.25">
      <c r="A92" s="97" t="s">
        <v>49</v>
      </c>
      <c r="B92" s="97"/>
      <c r="C92" s="97"/>
      <c r="D92" s="97"/>
      <c r="E92" s="97"/>
      <c r="F92" s="97"/>
    </row>
    <row r="93" spans="1:6" ht="15.75" customHeight="1" x14ac:dyDescent="0.25">
      <c r="A93" s="53" t="s">
        <v>0</v>
      </c>
      <c r="B93" s="53" t="s">
        <v>50</v>
      </c>
      <c r="C93" s="98" t="s">
        <v>113</v>
      </c>
      <c r="D93" s="101" t="s">
        <v>51</v>
      </c>
      <c r="E93" s="102"/>
      <c r="F93" s="14" t="s">
        <v>2</v>
      </c>
    </row>
    <row r="94" spans="1:6" ht="15.75" customHeight="1" x14ac:dyDescent="0.25">
      <c r="A94" s="56"/>
      <c r="B94" s="56"/>
      <c r="C94" s="99"/>
      <c r="D94" s="103" t="s">
        <v>52</v>
      </c>
      <c r="E94" s="104"/>
      <c r="F94" s="15" t="s">
        <v>3</v>
      </c>
    </row>
    <row r="95" spans="1:6" ht="15.75" x14ac:dyDescent="0.25">
      <c r="A95" s="56"/>
      <c r="B95" s="56"/>
      <c r="C95" s="99"/>
      <c r="D95" s="103" t="s">
        <v>53</v>
      </c>
      <c r="E95" s="104"/>
      <c r="F95" s="16"/>
    </row>
    <row r="96" spans="1:6" ht="15.75" customHeight="1" x14ac:dyDescent="0.25">
      <c r="A96" s="56"/>
      <c r="B96" s="56"/>
      <c r="C96" s="99"/>
      <c r="D96" s="53" t="s">
        <v>4</v>
      </c>
      <c r="E96" s="101" t="s">
        <v>3</v>
      </c>
      <c r="F96" s="16"/>
    </row>
    <row r="97" spans="1:7" ht="15.75" customHeight="1" x14ac:dyDescent="0.25">
      <c r="A97" s="54"/>
      <c r="B97" s="54"/>
      <c r="C97" s="100"/>
      <c r="D97" s="54"/>
      <c r="E97" s="108"/>
      <c r="F97" s="24"/>
    </row>
    <row r="98" spans="1:7" ht="15.75" x14ac:dyDescent="0.25">
      <c r="A98" s="4">
        <v>1</v>
      </c>
      <c r="B98" s="4">
        <v>2</v>
      </c>
      <c r="C98" s="4">
        <v>3</v>
      </c>
      <c r="D98" s="4">
        <v>4</v>
      </c>
      <c r="E98" s="4">
        <v>5</v>
      </c>
      <c r="F98" s="25" t="s">
        <v>60</v>
      </c>
    </row>
    <row r="99" spans="1:7" ht="15.75" x14ac:dyDescent="0.25">
      <c r="A99" s="17" t="s">
        <v>54</v>
      </c>
      <c r="B99" s="105" t="s">
        <v>42</v>
      </c>
      <c r="C99" s="106"/>
      <c r="D99" s="106"/>
      <c r="E99" s="106"/>
      <c r="F99" s="107"/>
    </row>
    <row r="100" spans="1:7" ht="63" x14ac:dyDescent="0.25">
      <c r="A100" s="10" t="s">
        <v>43</v>
      </c>
      <c r="B100" s="10" t="s">
        <v>55</v>
      </c>
      <c r="C100" s="5">
        <v>1600</v>
      </c>
      <c r="D100" s="6"/>
      <c r="E100" s="21">
        <f>D100*1.21</f>
        <v>0</v>
      </c>
      <c r="F100" s="21">
        <f>C100*E100</f>
        <v>0</v>
      </c>
    </row>
    <row r="101" spans="1:7" ht="15.75" customHeight="1" x14ac:dyDescent="0.25">
      <c r="A101" s="138" t="s">
        <v>84</v>
      </c>
      <c r="B101" s="139"/>
      <c r="C101" s="139"/>
      <c r="D101" s="139"/>
      <c r="E101" s="140"/>
      <c r="F101" s="21">
        <f>F100</f>
        <v>0</v>
      </c>
    </row>
    <row r="102" spans="1:7" x14ac:dyDescent="0.25">
      <c r="F102" s="18"/>
    </row>
    <row r="104" spans="1:7" x14ac:dyDescent="0.25">
      <c r="A104" s="141" t="s">
        <v>56</v>
      </c>
      <c r="B104" s="141"/>
      <c r="C104" s="141"/>
      <c r="D104" s="141"/>
      <c r="E104" s="141"/>
      <c r="F104" s="141"/>
      <c r="G104" s="141"/>
    </row>
    <row r="105" spans="1:7" ht="37.5" customHeight="1" x14ac:dyDescent="0.25">
      <c r="A105" s="137" t="s">
        <v>57</v>
      </c>
      <c r="B105" s="137"/>
      <c r="C105" s="137"/>
      <c r="D105" s="137"/>
      <c r="E105" s="137"/>
      <c r="F105" s="137"/>
      <c r="G105" s="137"/>
    </row>
    <row r="107" spans="1:7" ht="60.75" customHeight="1" x14ac:dyDescent="0.25">
      <c r="A107" s="109" t="s">
        <v>69</v>
      </c>
      <c r="B107" s="110"/>
      <c r="C107" s="131">
        <f>G78+F90+F101</f>
        <v>0</v>
      </c>
      <c r="D107" s="132"/>
      <c r="E107" s="132"/>
      <c r="F107" s="132"/>
      <c r="G107" s="133"/>
    </row>
    <row r="108" spans="1:7" ht="63.75" customHeight="1" x14ac:dyDescent="0.25">
      <c r="A108" s="129" t="s">
        <v>58</v>
      </c>
      <c r="B108" s="130"/>
      <c r="C108" s="134"/>
      <c r="D108" s="135"/>
      <c r="E108" s="135"/>
      <c r="F108" s="135"/>
      <c r="G108" s="136"/>
    </row>
    <row r="109" spans="1:7" ht="63.75" customHeight="1" x14ac:dyDescent="0.25">
      <c r="A109" s="28"/>
      <c r="B109" s="28"/>
      <c r="C109" s="26"/>
      <c r="D109" s="26"/>
      <c r="E109" s="26"/>
      <c r="F109" s="26"/>
      <c r="G109" s="26"/>
    </row>
    <row r="110" spans="1:7" x14ac:dyDescent="0.25">
      <c r="A110" s="141" t="s">
        <v>59</v>
      </c>
      <c r="B110" s="141"/>
      <c r="C110" s="141"/>
      <c r="D110" s="141"/>
      <c r="E110" s="141"/>
      <c r="F110" s="141"/>
      <c r="G110" s="141"/>
    </row>
    <row r="112" spans="1:7" x14ac:dyDescent="0.25">
      <c r="A112" s="19"/>
    </row>
    <row r="114" spans="1:7" ht="15.75" x14ac:dyDescent="0.25">
      <c r="A114" s="113" t="s">
        <v>61</v>
      </c>
      <c r="B114" s="113"/>
      <c r="C114" s="113"/>
      <c r="D114" s="113"/>
      <c r="E114" s="113"/>
      <c r="F114" s="113"/>
      <c r="G114" s="113"/>
    </row>
    <row r="116" spans="1:7" ht="109.5" customHeight="1" x14ac:dyDescent="0.25">
      <c r="A116" s="142" t="s">
        <v>0</v>
      </c>
      <c r="B116" s="144" t="s">
        <v>62</v>
      </c>
      <c r="C116" s="145"/>
      <c r="D116" s="146"/>
      <c r="E116" s="142" t="s">
        <v>63</v>
      </c>
      <c r="F116" s="142" t="s">
        <v>65</v>
      </c>
      <c r="G116" s="142" t="s">
        <v>64</v>
      </c>
    </row>
    <row r="117" spans="1:7" ht="15.75" customHeight="1" x14ac:dyDescent="0.25">
      <c r="A117" s="143"/>
      <c r="B117" s="147"/>
      <c r="C117" s="148"/>
      <c r="D117" s="149"/>
      <c r="E117" s="143"/>
      <c r="F117" s="143"/>
      <c r="G117" s="143"/>
    </row>
    <row r="118" spans="1:7" ht="15.75" x14ac:dyDescent="0.25">
      <c r="A118" s="20">
        <v>1</v>
      </c>
      <c r="B118" s="150">
        <v>2</v>
      </c>
      <c r="C118" s="151"/>
      <c r="D118" s="152"/>
      <c r="E118" s="20">
        <v>3</v>
      </c>
      <c r="F118" s="20">
        <v>4</v>
      </c>
      <c r="G118" s="20">
        <v>5</v>
      </c>
    </row>
    <row r="119" spans="1:7" ht="15" customHeight="1" x14ac:dyDescent="0.25">
      <c r="A119" s="120" t="s">
        <v>6</v>
      </c>
      <c r="B119" s="76"/>
      <c r="C119" s="61"/>
      <c r="D119" s="77"/>
      <c r="E119" s="59"/>
      <c r="F119" s="59"/>
      <c r="G119" s="59"/>
    </row>
    <row r="120" spans="1:7" ht="46.5" customHeight="1" x14ac:dyDescent="0.25">
      <c r="A120" s="121"/>
      <c r="B120" s="78"/>
      <c r="C120" s="153"/>
      <c r="D120" s="79"/>
      <c r="E120" s="60"/>
      <c r="F120" s="60"/>
      <c r="G120" s="60"/>
    </row>
    <row r="121" spans="1:7" ht="15" customHeight="1" x14ac:dyDescent="0.25">
      <c r="A121" s="120" t="s">
        <v>8</v>
      </c>
      <c r="B121" s="76"/>
      <c r="C121" s="61"/>
      <c r="D121" s="77"/>
      <c r="E121" s="59"/>
      <c r="F121" s="59"/>
      <c r="G121" s="59"/>
    </row>
    <row r="122" spans="1:7" ht="39.75" customHeight="1" x14ac:dyDescent="0.25">
      <c r="A122" s="121"/>
      <c r="B122" s="78"/>
      <c r="C122" s="153"/>
      <c r="D122" s="79"/>
      <c r="E122" s="60"/>
      <c r="F122" s="60"/>
      <c r="G122" s="60"/>
    </row>
    <row r="123" spans="1:7" ht="15" customHeight="1" x14ac:dyDescent="0.25">
      <c r="A123" s="120" t="s">
        <v>9</v>
      </c>
      <c r="B123" s="76"/>
      <c r="C123" s="61"/>
      <c r="D123" s="77"/>
      <c r="E123" s="59"/>
      <c r="F123" s="59"/>
      <c r="G123" s="59"/>
    </row>
    <row r="124" spans="1:7" ht="54.75" customHeight="1" x14ac:dyDescent="0.25">
      <c r="A124" s="121"/>
      <c r="B124" s="78"/>
      <c r="C124" s="153"/>
      <c r="D124" s="79"/>
      <c r="E124" s="60"/>
      <c r="F124" s="60"/>
      <c r="G124" s="60"/>
    </row>
    <row r="125" spans="1:7" ht="15.75" x14ac:dyDescent="0.25">
      <c r="A125" s="41" t="s">
        <v>66</v>
      </c>
      <c r="B125" s="41"/>
      <c r="C125" s="41"/>
      <c r="D125" s="41"/>
      <c r="E125" s="41"/>
      <c r="F125" s="41"/>
      <c r="G125" s="41"/>
    </row>
    <row r="126" spans="1:7" ht="15.75" x14ac:dyDescent="0.25">
      <c r="A126" s="41" t="s">
        <v>111</v>
      </c>
      <c r="B126" s="41"/>
      <c r="C126" s="41"/>
      <c r="D126" s="41"/>
      <c r="E126" s="41"/>
      <c r="F126" s="41"/>
      <c r="G126" s="41"/>
    </row>
    <row r="127" spans="1:7" ht="15.75" x14ac:dyDescent="0.25">
      <c r="A127" s="41" t="s">
        <v>67</v>
      </c>
      <c r="B127" s="41"/>
      <c r="C127" s="41"/>
      <c r="D127" s="41"/>
      <c r="E127" s="41"/>
      <c r="F127" s="41"/>
      <c r="G127" s="41"/>
    </row>
    <row r="128" spans="1:7" ht="48" customHeight="1" x14ac:dyDescent="0.25">
      <c r="A128" s="41" t="s">
        <v>68</v>
      </c>
      <c r="B128" s="41"/>
      <c r="C128" s="41"/>
      <c r="D128" s="41"/>
      <c r="E128" s="41"/>
      <c r="F128" s="41"/>
      <c r="G128" s="41"/>
    </row>
    <row r="129" spans="1:7" ht="24.75" customHeight="1" x14ac:dyDescent="0.25">
      <c r="A129" s="41" t="s">
        <v>109</v>
      </c>
      <c r="B129" s="41"/>
      <c r="C129" s="41"/>
      <c r="D129" s="41"/>
      <c r="E129" s="41"/>
      <c r="F129" s="41"/>
      <c r="G129" s="41"/>
    </row>
    <row r="130" spans="1:7" ht="17.25" customHeight="1" x14ac:dyDescent="0.25">
      <c r="A130" s="41" t="s">
        <v>110</v>
      </c>
      <c r="B130" s="41"/>
      <c r="C130" s="41"/>
      <c r="D130" s="41"/>
      <c r="E130" s="41"/>
      <c r="F130" s="41"/>
      <c r="G130" s="41"/>
    </row>
    <row r="132" spans="1:7" ht="44.25" customHeight="1" x14ac:dyDescent="0.25"/>
    <row r="133" spans="1:7" ht="44.25" customHeight="1" x14ac:dyDescent="0.25">
      <c r="C133" s="42"/>
      <c r="D133" s="42"/>
      <c r="F133" s="43"/>
      <c r="G133" s="43"/>
    </row>
    <row r="134" spans="1:7" ht="15.75" x14ac:dyDescent="0.25">
      <c r="A134" s="92" t="s">
        <v>70</v>
      </c>
      <c r="B134" s="92"/>
      <c r="C134" s="93" t="s">
        <v>71</v>
      </c>
      <c r="D134" s="93"/>
      <c r="E134" s="93" t="s">
        <v>72</v>
      </c>
      <c r="F134" s="93"/>
      <c r="G134" s="93"/>
    </row>
  </sheetData>
  <sheetProtection sheet="1" objects="1" scenarios="1" formatCells="0" formatColumns="0" formatRows="0" insertColumns="0" insertRows="0" insertHyperlinks="0" deleteColumns="0" deleteRows="0" sort="0" autoFilter="0"/>
  <mergeCells count="121">
    <mergeCell ref="A108:B108"/>
    <mergeCell ref="C107:G107"/>
    <mergeCell ref="C108:G108"/>
    <mergeCell ref="A105:G105"/>
    <mergeCell ref="B99:F99"/>
    <mergeCell ref="A101:E101"/>
    <mergeCell ref="A104:G104"/>
    <mergeCell ref="G123:G124"/>
    <mergeCell ref="G121:G122"/>
    <mergeCell ref="G119:G120"/>
    <mergeCell ref="A110:G110"/>
    <mergeCell ref="A114:G114"/>
    <mergeCell ref="E116:E117"/>
    <mergeCell ref="B116:D117"/>
    <mergeCell ref="A116:A117"/>
    <mergeCell ref="F116:F117"/>
    <mergeCell ref="G116:G117"/>
    <mergeCell ref="B118:D118"/>
    <mergeCell ref="B119:D120"/>
    <mergeCell ref="B121:D122"/>
    <mergeCell ref="A123:A124"/>
    <mergeCell ref="E123:E124"/>
    <mergeCell ref="F123:F124"/>
    <mergeCell ref="B123:D124"/>
    <mergeCell ref="A121:A122"/>
    <mergeCell ref="E121:E122"/>
    <mergeCell ref="F121:F122"/>
    <mergeCell ref="A119:A120"/>
    <mergeCell ref="E119:E120"/>
    <mergeCell ref="F119:F120"/>
    <mergeCell ref="A1:G1"/>
    <mergeCell ref="A2:G2"/>
    <mergeCell ref="A3:G3"/>
    <mergeCell ref="A4:G4"/>
    <mergeCell ref="A39:G39"/>
    <mergeCell ref="A40:G40"/>
    <mergeCell ref="A41:G41"/>
    <mergeCell ref="A42:G42"/>
    <mergeCell ref="A43:G43"/>
    <mergeCell ref="D36:G36"/>
    <mergeCell ref="B35:C35"/>
    <mergeCell ref="B36:C36"/>
    <mergeCell ref="A5:G5"/>
    <mergeCell ref="A6:G6"/>
    <mergeCell ref="A7:G7"/>
    <mergeCell ref="A8:G8"/>
    <mergeCell ref="A9:G9"/>
    <mergeCell ref="A10:G10"/>
    <mergeCell ref="A11:G11"/>
    <mergeCell ref="A13:G13"/>
    <mergeCell ref="A14:G14"/>
    <mergeCell ref="A12:G12"/>
    <mergeCell ref="A15:G15"/>
    <mergeCell ref="A16:G16"/>
    <mergeCell ref="A17:G17"/>
    <mergeCell ref="A19:C19"/>
    <mergeCell ref="D19:G19"/>
    <mergeCell ref="A20:C20"/>
    <mergeCell ref="D20:G20"/>
    <mergeCell ref="A21:C21"/>
    <mergeCell ref="D21:G21"/>
    <mergeCell ref="A134:B134"/>
    <mergeCell ref="C134:D134"/>
    <mergeCell ref="E134:G134"/>
    <mergeCell ref="A53:A54"/>
    <mergeCell ref="B53:B54"/>
    <mergeCell ref="E53:F53"/>
    <mergeCell ref="A78:F78"/>
    <mergeCell ref="A92:F92"/>
    <mergeCell ref="A93:A97"/>
    <mergeCell ref="B93:B97"/>
    <mergeCell ref="C93:C97"/>
    <mergeCell ref="D93:E93"/>
    <mergeCell ref="D94:E94"/>
    <mergeCell ref="D95:E95"/>
    <mergeCell ref="D96:D97"/>
    <mergeCell ref="B86:F86"/>
    <mergeCell ref="A90:E90"/>
    <mergeCell ref="E96:E97"/>
    <mergeCell ref="A107:B107"/>
    <mergeCell ref="A82:A84"/>
    <mergeCell ref="D53:D54"/>
    <mergeCell ref="B82:B84"/>
    <mergeCell ref="C82:C84"/>
    <mergeCell ref="D82:E82"/>
    <mergeCell ref="D83:D84"/>
    <mergeCell ref="A29:A30"/>
    <mergeCell ref="A22:G22"/>
    <mergeCell ref="A24:G24"/>
    <mergeCell ref="A27:A28"/>
    <mergeCell ref="D26:G26"/>
    <mergeCell ref="A23:G23"/>
    <mergeCell ref="D27:G28"/>
    <mergeCell ref="B26:C26"/>
    <mergeCell ref="B29:C30"/>
    <mergeCell ref="B27:C28"/>
    <mergeCell ref="D29:G30"/>
    <mergeCell ref="A129:G129"/>
    <mergeCell ref="C133:D133"/>
    <mergeCell ref="F133:G133"/>
    <mergeCell ref="A32:G32"/>
    <mergeCell ref="A33:G33"/>
    <mergeCell ref="A34:G34"/>
    <mergeCell ref="D35:G35"/>
    <mergeCell ref="A49:G49"/>
    <mergeCell ref="A50:G50"/>
    <mergeCell ref="A52:G52"/>
    <mergeCell ref="A44:G44"/>
    <mergeCell ref="A45:G45"/>
    <mergeCell ref="A46:G46"/>
    <mergeCell ref="A47:G47"/>
    <mergeCell ref="A48:G48"/>
    <mergeCell ref="A125:G125"/>
    <mergeCell ref="A126:G126"/>
    <mergeCell ref="A127:G127"/>
    <mergeCell ref="A128:G128"/>
    <mergeCell ref="A130:G130"/>
    <mergeCell ref="A80:F80"/>
    <mergeCell ref="A81:F81"/>
    <mergeCell ref="E83:E84"/>
    <mergeCell ref="C53:C54"/>
  </mergeCells>
  <phoneticPr fontId="25" type="noConversion"/>
  <printOptions gridLines="1"/>
  <pageMargins left="0.25" right="0.25" top="0.75" bottom="0.75" header="0.3" footer="0.3"/>
  <pageSetup paperSize="9" scale="80" fitToHeight="0" orientation="landscape" r:id="rId1"/>
  <headerFooter differentFirst="1" scaleWithDoc="0">
    <oddHeader>&amp;C&amp;P</oddHeader>
  </headerFooter>
  <rowBreaks count="2" manualBreakCount="2">
    <brk id="30" max="16383" man="1"/>
    <brk id="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c X 9 J V 1 i s Q J 2 i A A A A 9 g A A A B I A H A B D b 2 5 m a W c v U G F j a 2 F n Z S 5 4 b W w g o h g A K K A U A A A A A A A A A A A A A A A A A A A A A A A A A A A A h Y + 9 D o I w G E V f h X S n f y 6 G f J T B F R I T j X F t S o U G K I Y W y 7 s 5 + E i + g h h F 3 R z v u W e 4 9 3 6 9 Q T Z 1 b X T R g z O 9 T R H D F E X a q r 4 0 t k r R 6 E / x G m U C t l I 1 s t L R L F u X T K 5 M U e 3 9 O S E k h I D D C v d D R T i l j B y L f K d q 3 U n 0 k c 1 / O T b W e W m V R g I O r z G C Y 8 Y Z 5 p R j C m S B U B j 7 F e a e P t s f C J u x 9 e O g R e v j f A 9 k i U D e H 8 Q D U E s D B B Q A A g A I A H F / S 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0 l X K I p H u A 4 A A A A R A A A A E w A c A E Z v c m 1 1 b G F z L 1 N l Y 3 R p b 2 4 x L m 0 g o h g A K K A U A A A A A A A A A A A A A A A A A A A A A A A A A A A A K 0 5 N L s n M z 1 M I h t C G 1 g B Q S w E C L Q A U A A I A C A B x f 0 l X W K x A n a I A A A D 2 A A A A E g A A A A A A A A A A A A A A A A A A A A A A Q 2 9 u Z m l n L 1 B h Y 2 t h Z 2 U u e G 1 s U E s B A i 0 A F A A C A A g A c X 9 J V w / K 6 a u k A A A A 6 Q A A A B M A A A A A A A A A A A A A A A A A 7 g A A A F t D b 2 5 0 Z W 5 0 X 1 R 5 c G V z X S 5 4 b W x Q S w E C L Q A U A A I A C A B x f 0 l 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9 Y V J / S r l k 6 B 5 U j S J U 5 H j Q A A A A A C A A A A A A A D Z g A A w A A A A B A A A A A O Z c M y Q A M j m C t i 4 7 D f d M h 1 A A A A A A S A A A C g A A A A E A A A A A 3 d C E c V y h T 8 g W D u G H 0 1 q z J Q A A A A K x X X S m W 3 c Y o 2 N j g C o n q s / s t e 1 n s t b u c F p m X m 9 F x e A x P n O X l G O M H b U E + R w Y h 2 Z + A A M 1 d / v C k 0 U v t 9 P 6 M b m M I W T h z i U i i L F q 3 W J o y X R i D S w d U U A A A A / x v U 7 N 7 d W I W W p Y 0 9 9 w l m e D p m 0 8 E = < / D a t a M a s h u p > 
</file>

<file path=customXml/itemProps1.xml><?xml version="1.0" encoding="utf-8"?>
<ds:datastoreItem xmlns:ds="http://schemas.openxmlformats.org/officeDocument/2006/customXml" ds:itemID="{3434162A-F849-4D4F-80A9-E9611A7FB0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Pasiūlymo forma</vt:lpstr>
      <vt:lpstr>'Pasiūlymo forma'!_ftn1</vt:lpstr>
      <vt:lpstr>'Pasiūlymo forma'!_ftnref1</vt:lpstr>
      <vt:lpstr>'Pasiūlymo forma'!_Hlk102481174</vt:lpstr>
      <vt:lpstr>'Pasiūlymo forma'!_Hlk112144941</vt:lpstr>
      <vt:lpstr>'Pasiūlymo forma'!_Hlk112155923</vt:lpstr>
      <vt:lpstr>'Pasiūlymo forma'!_Hlk112164213</vt:lpstr>
      <vt:lpstr>'Pasiūlymo forma'!_Toc112399351</vt:lpstr>
      <vt:lpstr>'Pasiūlymo forma'!OLE_LINK8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Gabrielė Rosinienė</dc:creator>
  <cp:lastModifiedBy>Gabrielė Rosinienė</cp:lastModifiedBy>
  <cp:lastPrinted>2024-01-24T09:26:50Z</cp:lastPrinted>
  <dcterms:created xsi:type="dcterms:W3CDTF">2015-06-05T18:17:20Z</dcterms:created>
  <dcterms:modified xsi:type="dcterms:W3CDTF">2025-03-13T06:32:23Z</dcterms:modified>
</cp:coreProperties>
</file>