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eta.bijeikyte\Desktop\Dokumentai\2025\1. Grėsmių aptikimo įrengini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3" i="1" l="1"/>
  <c r="F51" i="1"/>
  <c r="F50" i="1"/>
  <c r="G40" i="1"/>
  <c r="G39" i="1"/>
  <c r="F38" i="1"/>
  <c r="F37" i="1"/>
  <c r="F39" i="1" s="1"/>
  <c r="F40" i="1" s="1"/>
  <c r="F41" i="1" s="1"/>
  <c r="G21" i="1"/>
  <c r="G52" i="1" l="1"/>
  <c r="F52" i="1"/>
  <c r="F53" i="1" s="1"/>
  <c r="F54" i="1" s="1"/>
</calcChain>
</file>

<file path=xl/sharedStrings.xml><?xml version="1.0" encoding="utf-8"?>
<sst xmlns="http://schemas.openxmlformats.org/spreadsheetml/2006/main" count="99" uniqueCount="77">
  <si>
    <t>GRĖSMIŲ APTIKIMO ĮRENGINIAI</t>
  </si>
  <si>
    <t>Kam:</t>
  </si>
  <si>
    <t>Lietuvos kariuomenės Karo policija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</si>
  <si>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</si>
  <si>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</si>
  <si>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</si>
  <si>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</si>
  <si>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</si>
  <si>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</si>
  <si>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</si>
  <si>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</si>
  <si>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</si>
  <si>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</si>
  <si>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</si>
  <si>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</si>
  <si>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</si>
  <si>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</si>
  <si>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</si>
  <si>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</si>
  <si>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</si>
  <si>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</si>
  <si>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</si>
  <si>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</si>
  <si>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</si>
  <si>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</si>
  <si>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</si>
  <si>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BAGAŽO PATIKROS ĮRANGA</t>
  </si>
  <si>
    <t>Tiekėjo pasiūlymas:</t>
  </si>
  <si>
    <t>Nr.</t>
  </si>
  <si>
    <t>Pavadinimas</t>
  </si>
  <si>
    <t>Kiekis</t>
  </si>
  <si>
    <t>Mato vienetas</t>
  </si>
  <si>
    <t>Suma be PVM, Eur</t>
  </si>
  <si>
    <t>Gamintojas, modelis</t>
  </si>
  <si>
    <t>1.</t>
  </si>
  <si>
    <t>Bagažo patikros įranga</t>
  </si>
  <si>
    <t>1.1.</t>
  </si>
  <si>
    <t>kompl.</t>
  </si>
  <si>
    <t>1.2.</t>
  </si>
  <si>
    <t>Įrangos atvežimas ir sumontavimas</t>
  </si>
  <si>
    <t>Suma be PVM</t>
  </si>
  <si>
    <t>Taikomas PVM dydis (%)</t>
  </si>
  <si>
    <t>PVM suma</t>
  </si>
  <si>
    <t>Suma su PVM</t>
  </si>
  <si>
    <t>2. DALIS</t>
  </si>
  <si>
    <t>JONIZUOJANČIOS SPINDULIUOTĖS APTIKIMO SISTEMA</t>
  </si>
  <si>
    <t>2.</t>
  </si>
  <si>
    <t>Jonizuojančios spinduliuotės aptikimo sistema</t>
  </si>
  <si>
    <t>2.1.</t>
  </si>
  <si>
    <t>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</si>
  <si>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</si>
  <si>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</si>
  <si>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</si>
  <si>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</si>
  <si>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</si>
  <si>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</si>
  <si>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</si>
  <si>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</si>
  <si>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</si>
  <si>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</si>
  <si>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</si>
  <si>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</si>
  <si>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</si>
  <si>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</si>
  <si>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</si>
  <si>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</si>
  <si>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</si>
  <si>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</si>
  <si>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</si>
  <si>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</si>
  <si>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</si>
  <si>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</si>
  <si>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</si>
  <si>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</si>
  <si>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4503 2025-02-26 14:42:10</t>
  </si>
  <si>
    <t>PIRKIMO SĄLYGŲ 2 PRIEDAS "PASIŪLYMO FORMA"</t>
  </si>
  <si>
    <t>Komplekto 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</si>
</sst>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4"/>
  <sheetViews>
    <sheetView tabSelected="1" topLeftCell="A31" workbookViewId="0">
      <selection activeCell="F45" sqref="F4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75</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9" t="s">
        <v>6</v>
      </c>
      <c r="B12" s="30"/>
      <c r="C12" s="26"/>
      <c r="D12" s="27"/>
      <c r="E12" s="27"/>
      <c r="F12" s="28"/>
    </row>
    <row r="13" spans="1:6" ht="15.95" customHeight="1" x14ac:dyDescent="0.25">
      <c r="A13" s="34" t="s">
        <v>7</v>
      </c>
      <c r="B13" s="35"/>
      <c r="C13" s="26"/>
      <c r="D13" s="27"/>
      <c r="E13" s="27"/>
      <c r="F13" s="28"/>
    </row>
    <row r="14" spans="1:6" ht="15.95" customHeight="1" x14ac:dyDescent="0.25">
      <c r="A14" s="34" t="s">
        <v>8</v>
      </c>
      <c r="B14" s="35"/>
      <c r="C14" s="26"/>
      <c r="D14" s="27"/>
      <c r="E14" s="27"/>
      <c r="F14" s="28"/>
    </row>
    <row r="15" spans="1:6" ht="15.95" customHeight="1" x14ac:dyDescent="0.25">
      <c r="A15" s="29" t="s">
        <v>9</v>
      </c>
      <c r="B15" s="30"/>
      <c r="C15" s="26"/>
      <c r="D15" s="27"/>
      <c r="E15" s="27"/>
      <c r="F15" s="28"/>
    </row>
    <row r="16" spans="1:6" ht="63" customHeight="1" x14ac:dyDescent="0.25">
      <c r="A16" s="38" t="s">
        <v>10</v>
      </c>
      <c r="B16" s="35"/>
      <c r="C16" s="26"/>
      <c r="D16" s="27"/>
      <c r="E16" s="27"/>
      <c r="F16" s="28"/>
    </row>
    <row r="17" spans="1:7" ht="15.95" customHeight="1" x14ac:dyDescent="0.25">
      <c r="A17" s="29" t="s">
        <v>11</v>
      </c>
      <c r="B17" s="30"/>
      <c r="C17" s="26"/>
      <c r="D17" s="27"/>
      <c r="E17" s="27"/>
      <c r="F17" s="28"/>
    </row>
    <row r="18" spans="1:7" ht="15.95" customHeight="1" x14ac:dyDescent="0.25">
      <c r="A18" s="29" t="s">
        <v>12</v>
      </c>
      <c r="B18" s="30"/>
      <c r="C18" s="26"/>
      <c r="D18" s="27"/>
      <c r="E18" s="27"/>
      <c r="F18" s="28"/>
    </row>
    <row r="19" spans="1:7" ht="48" customHeight="1" x14ac:dyDescent="0.25">
      <c r="A19" s="29" t="s">
        <v>13</v>
      </c>
      <c r="B19" s="30"/>
      <c r="C19" s="26"/>
      <c r="D19" s="27"/>
      <c r="E19" s="27"/>
      <c r="F19" s="28"/>
    </row>
    <row r="20" spans="1:7" ht="54.95" customHeight="1" x14ac:dyDescent="0.25">
      <c r="A20" s="29" t="s">
        <v>14</v>
      </c>
      <c r="B20" s="30"/>
      <c r="C20" s="26"/>
      <c r="D20" s="27"/>
      <c r="E20" s="27"/>
      <c r="F20" s="28"/>
    </row>
    <row r="21" spans="1:7" ht="71.099999999999994" customHeight="1" x14ac:dyDescent="0.25">
      <c r="A21" s="31" t="s">
        <v>15</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3" t="s">
        <v>21</v>
      </c>
      <c r="B28" s="25"/>
      <c r="C28" s="25"/>
      <c r="D28" s="25"/>
      <c r="E28" s="25"/>
      <c r="F28" s="25"/>
    </row>
    <row r="29" spans="1:7" x14ac:dyDescent="0.25">
      <c r="A29" s="25" t="s">
        <v>22</v>
      </c>
      <c r="B29" s="25"/>
      <c r="C29" s="25"/>
      <c r="D29" s="25"/>
      <c r="E29" s="25"/>
      <c r="F29" s="25"/>
    </row>
    <row r="30" spans="1:7" x14ac:dyDescent="0.25">
      <c r="A30" s="14" t="s">
        <v>23</v>
      </c>
      <c r="D30" s="15"/>
    </row>
    <row r="31" spans="1:7" x14ac:dyDescent="0.25">
      <c r="A31" s="14" t="s">
        <v>24</v>
      </c>
    </row>
    <row r="32" spans="1:7" x14ac:dyDescent="0.25">
      <c r="A32" s="12" t="s">
        <v>25</v>
      </c>
      <c r="B32" s="12" t="s">
        <v>26</v>
      </c>
    </row>
    <row r="34" spans="1:7" x14ac:dyDescent="0.25">
      <c r="A34" s="12" t="s">
        <v>27</v>
      </c>
    </row>
    <row r="35" spans="1:7" x14ac:dyDescent="0.25">
      <c r="A35" s="16" t="s">
        <v>28</v>
      </c>
      <c r="B35" s="16" t="s">
        <v>29</v>
      </c>
      <c r="C35" s="16" t="s">
        <v>30</v>
      </c>
      <c r="D35" s="16" t="s">
        <v>31</v>
      </c>
      <c r="E35" s="16" t="s">
        <v>76</v>
      </c>
      <c r="F35" s="16" t="s">
        <v>32</v>
      </c>
      <c r="G35" s="16" t="s">
        <v>33</v>
      </c>
    </row>
    <row r="36" spans="1:7" x14ac:dyDescent="0.25">
      <c r="A36" s="16" t="s">
        <v>34</v>
      </c>
      <c r="B36" s="16" t="s">
        <v>35</v>
      </c>
      <c r="C36" s="17"/>
      <c r="D36" s="17"/>
      <c r="E36" s="17"/>
      <c r="F36" s="17"/>
      <c r="G36" s="17"/>
    </row>
    <row r="37" spans="1:7" x14ac:dyDescent="0.25">
      <c r="A37" s="17" t="s">
        <v>36</v>
      </c>
      <c r="B37" s="17" t="s">
        <v>35</v>
      </c>
      <c r="C37" s="17">
        <v>2</v>
      </c>
      <c r="D37" s="17" t="s">
        <v>37</v>
      </c>
      <c r="E37" s="18"/>
      <c r="F37" s="17" t="str">
        <f>IF(ISBLANK(E37),"", PRODUCT(C37,E37))</f>
        <v/>
      </c>
      <c r="G37" s="19"/>
    </row>
    <row r="38" spans="1:7" x14ac:dyDescent="0.25">
      <c r="A38" s="17" t="s">
        <v>38</v>
      </c>
      <c r="B38" s="17" t="s">
        <v>39</v>
      </c>
      <c r="C38" s="17">
        <v>2</v>
      </c>
      <c r="D38" s="17" t="s">
        <v>37</v>
      </c>
      <c r="E38" s="18"/>
      <c r="F38" s="17" t="str">
        <f>IF(ISBLANK(E38),"", PRODUCT(C38,E38))</f>
        <v/>
      </c>
      <c r="G38" s="19"/>
    </row>
    <row r="39" spans="1:7" x14ac:dyDescent="0.25">
      <c r="E39" s="16" t="s">
        <v>40</v>
      </c>
      <c r="F39" s="16" t="str">
        <f>IF((SUMPRODUCT(--(F37:F38=""))&gt;0), "", ROUND(SUM(F37:F38),2))</f>
        <v/>
      </c>
      <c r="G39" s="14" t="str">
        <f>IF((SUMPRODUCT(--(F37:F38=""))&gt;0), "Neužpildytos visų objektų kainos", "")</f>
        <v>Neužpildytos visų objektų kainos</v>
      </c>
    </row>
    <row r="40" spans="1:7" x14ac:dyDescent="0.25">
      <c r="C40" s="16" t="s">
        <v>41</v>
      </c>
      <c r="D40" s="19"/>
      <c r="E40" s="16" t="s">
        <v>42</v>
      </c>
      <c r="F40" s="16" t="str">
        <f>IF(OR(F39="",D40=""),"", ROUND(PRODUCT(D40,F39)/100,2))</f>
        <v/>
      </c>
      <c r="G40" s="14" t="str">
        <f>IF(D40="", "Nurodykite taikomą PVM dydį", "")</f>
        <v>Nurodykite taikomą PVM dydį</v>
      </c>
    </row>
    <row r="41" spans="1:7" x14ac:dyDescent="0.25">
      <c r="E41" s="16" t="s">
        <v>43</v>
      </c>
      <c r="F41" s="16">
        <f>IF(ISBLANK(F40), "", ROUND(SUM(F39:F40),2))</f>
        <v>0</v>
      </c>
    </row>
    <row r="45" spans="1:7" x14ac:dyDescent="0.25">
      <c r="A45" s="12" t="s">
        <v>44</v>
      </c>
      <c r="B45" s="12" t="s">
        <v>45</v>
      </c>
    </row>
    <row r="47" spans="1:7" x14ac:dyDescent="0.25">
      <c r="A47" s="12" t="s">
        <v>27</v>
      </c>
    </row>
    <row r="48" spans="1:7" x14ac:dyDescent="0.25">
      <c r="A48" s="16" t="s">
        <v>28</v>
      </c>
      <c r="B48" s="16" t="s">
        <v>29</v>
      </c>
      <c r="C48" s="16" t="s">
        <v>30</v>
      </c>
      <c r="D48" s="16" t="s">
        <v>31</v>
      </c>
      <c r="E48" s="16" t="s">
        <v>76</v>
      </c>
      <c r="F48" s="16" t="s">
        <v>32</v>
      </c>
      <c r="G48" s="16" t="s">
        <v>33</v>
      </c>
    </row>
    <row r="49" spans="1:7" x14ac:dyDescent="0.25">
      <c r="A49" s="16" t="s">
        <v>46</v>
      </c>
      <c r="B49" s="16" t="s">
        <v>47</v>
      </c>
      <c r="C49" s="17"/>
      <c r="D49" s="17"/>
      <c r="E49" s="17"/>
      <c r="F49" s="17"/>
      <c r="G49" s="17"/>
    </row>
    <row r="50" spans="1:7" x14ac:dyDescent="0.25">
      <c r="A50" s="17" t="s">
        <v>48</v>
      </c>
      <c r="B50" s="17" t="s">
        <v>47</v>
      </c>
      <c r="C50" s="17">
        <v>2</v>
      </c>
      <c r="D50" s="17" t="s">
        <v>37</v>
      </c>
      <c r="E50" s="18"/>
      <c r="F50" s="17" t="str">
        <f>IF(ISBLANK(E50),"", PRODUCT(C50,E50))</f>
        <v/>
      </c>
      <c r="G50" s="19"/>
    </row>
    <row r="51" spans="1:7" x14ac:dyDescent="0.25">
      <c r="A51" s="17" t="s">
        <v>49</v>
      </c>
      <c r="B51" s="17" t="s">
        <v>39</v>
      </c>
      <c r="C51" s="17">
        <v>2</v>
      </c>
      <c r="D51" s="17" t="s">
        <v>37</v>
      </c>
      <c r="E51" s="18"/>
      <c r="F51" s="17" t="str">
        <f>IF(ISBLANK(E51),"", PRODUCT(C51,E51))</f>
        <v/>
      </c>
      <c r="G51" s="19"/>
    </row>
    <row r="52" spans="1:7" x14ac:dyDescent="0.25">
      <c r="E52" s="16" t="s">
        <v>40</v>
      </c>
      <c r="F52" s="16" t="str">
        <f>IF((SUMPRODUCT(--(F50:F51=""))&gt;0), "", ROUND(SUM(F50:F51),2))</f>
        <v/>
      </c>
      <c r="G52" s="14" t="str">
        <f>IF((SUMPRODUCT(--(F50:F51=""))&gt;0), "Neužpildytos visų objektų kainos", "")</f>
        <v>Neužpildytos visų objektų kainos</v>
      </c>
    </row>
    <row r="53" spans="1:7" x14ac:dyDescent="0.25">
      <c r="C53" s="16" t="s">
        <v>41</v>
      </c>
      <c r="D53" s="19"/>
      <c r="E53" s="16" t="s">
        <v>42</v>
      </c>
      <c r="F53" s="16" t="str">
        <f>IF(OR(F52="",D53=""),"", ROUND(PRODUCT(D53,F52)/100,2))</f>
        <v/>
      </c>
      <c r="G53" s="14" t="str">
        <f>IF(D53="", "Nurodykite taikomą PVM dydį", "")</f>
        <v>Nurodykite taikomą PVM dydį</v>
      </c>
    </row>
    <row r="54" spans="1:7" x14ac:dyDescent="0.25">
      <c r="E54" s="16" t="s">
        <v>43</v>
      </c>
      <c r="F54" s="16">
        <f>IF(ISBLANK(F53), "", ROUND(SUM(F52:F53),2))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50</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51</v>
      </c>
      <c r="B5" s="51"/>
      <c r="C5" s="49" t="s">
        <v>52</v>
      </c>
      <c r="D5" s="50"/>
      <c r="E5" s="51"/>
      <c r="F5" s="49" t="s">
        <v>53</v>
      </c>
      <c r="G5" s="50"/>
      <c r="H5" s="51"/>
      <c r="I5" s="49" t="s">
        <v>54</v>
      </c>
      <c r="J5" s="51"/>
      <c r="K5" s="4" t="s">
        <v>55</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56</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29</v>
      </c>
      <c r="B19" s="51"/>
      <c r="C19" s="49" t="s">
        <v>52</v>
      </c>
      <c r="D19" s="50"/>
      <c r="E19" s="51"/>
      <c r="F19" s="49" t="s">
        <v>57</v>
      </c>
      <c r="G19" s="50"/>
      <c r="H19" s="51"/>
      <c r="I19" s="68" t="s">
        <v>54</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58</v>
      </c>
      <c r="B33" s="25"/>
      <c r="C33" s="25"/>
      <c r="D33" s="25"/>
      <c r="E33" s="25"/>
      <c r="F33" s="25"/>
      <c r="G33" s="25"/>
      <c r="H33" s="25"/>
      <c r="I33" s="25"/>
      <c r="J33" s="25"/>
    </row>
    <row r="34" spans="1:10" ht="15.95" customHeight="1" thickBot="1" x14ac:dyDescent="0.3"/>
    <row r="35" spans="1:10" ht="15.95" customHeight="1" x14ac:dyDescent="0.25">
      <c r="A35" s="11" t="s">
        <v>28</v>
      </c>
      <c r="B35" s="63" t="s">
        <v>59</v>
      </c>
      <c r="C35" s="50"/>
      <c r="D35" s="50"/>
      <c r="E35" s="50"/>
      <c r="F35" s="50"/>
      <c r="G35" s="51"/>
      <c r="H35" s="64" t="s">
        <v>60</v>
      </c>
      <c r="I35" s="50"/>
      <c r="J35" s="65"/>
    </row>
    <row r="36" spans="1:10" ht="48" customHeight="1" x14ac:dyDescent="0.25">
      <c r="A36" s="22" t="s">
        <v>61</v>
      </c>
      <c r="B36" s="45" t="s">
        <v>62</v>
      </c>
      <c r="C36" s="42"/>
      <c r="D36" s="42"/>
      <c r="E36" s="42"/>
      <c r="F36" s="42"/>
      <c r="G36" s="30"/>
      <c r="H36" s="46"/>
      <c r="I36" s="42"/>
      <c r="J36" s="47"/>
    </row>
    <row r="37" spans="1:10" ht="48" customHeight="1" x14ac:dyDescent="0.25">
      <c r="A37" s="22" t="s">
        <v>63</v>
      </c>
      <c r="B37" s="45" t="s">
        <v>64</v>
      </c>
      <c r="C37" s="42"/>
      <c r="D37" s="42"/>
      <c r="E37" s="42"/>
      <c r="F37" s="42"/>
      <c r="G37" s="30"/>
      <c r="H37" s="46"/>
      <c r="I37" s="42"/>
      <c r="J37" s="47"/>
    </row>
    <row r="38" spans="1:10" ht="48" customHeight="1" x14ac:dyDescent="0.25">
      <c r="A38" s="22" t="s">
        <v>65</v>
      </c>
      <c r="B38" s="45" t="s">
        <v>66</v>
      </c>
      <c r="C38" s="42"/>
      <c r="D38" s="42"/>
      <c r="E38" s="42"/>
      <c r="F38" s="42"/>
      <c r="G38" s="30"/>
      <c r="H38" s="46"/>
      <c r="I38" s="42"/>
      <c r="J38" s="47"/>
    </row>
    <row r="39" spans="1:10" ht="48" customHeight="1" x14ac:dyDescent="0.25">
      <c r="A39" s="22" t="s">
        <v>67</v>
      </c>
      <c r="B39" s="45" t="s">
        <v>68</v>
      </c>
      <c r="C39" s="42"/>
      <c r="D39" s="42"/>
      <c r="E39" s="42"/>
      <c r="F39" s="42"/>
      <c r="G39" s="30"/>
      <c r="H39" s="46"/>
      <c r="I39" s="42"/>
      <c r="J39" s="47"/>
    </row>
    <row r="40" spans="1:10" ht="48" customHeight="1" x14ac:dyDescent="0.25">
      <c r="A40" s="22" t="s">
        <v>69</v>
      </c>
      <c r="B40" s="45" t="s">
        <v>70</v>
      </c>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71</v>
      </c>
      <c r="B48" s="25"/>
      <c r="C48" s="25"/>
      <c r="D48" s="25"/>
      <c r="E48" s="25"/>
      <c r="F48" s="25"/>
      <c r="G48" s="25"/>
      <c r="H48" s="25"/>
      <c r="I48" s="25"/>
      <c r="J48" s="25"/>
    </row>
    <row r="51" spans="1:10" x14ac:dyDescent="0.25">
      <c r="A51" s="61" t="s">
        <v>72</v>
      </c>
      <c r="B51" s="25"/>
      <c r="C51" s="25"/>
      <c r="D51" s="25"/>
      <c r="E51" s="52"/>
      <c r="F51" s="25"/>
      <c r="G51" s="25"/>
      <c r="H51" s="25"/>
      <c r="I51" s="25"/>
      <c r="J51" s="25"/>
    </row>
    <row r="53" spans="1:10" x14ac:dyDescent="0.25">
      <c r="A53" s="61" t="s">
        <v>73</v>
      </c>
      <c r="B53" s="25"/>
      <c r="C53" s="25"/>
      <c r="D53" s="25"/>
      <c r="E53" s="52"/>
      <c r="F53" s="25"/>
      <c r="G53" s="25"/>
      <c r="H53" s="25"/>
      <c r="I53" s="25"/>
      <c r="J53" s="25"/>
    </row>
    <row r="100" spans="1:1" ht="15.75" x14ac:dyDescent="0.25">
      <c r="A100" t="s">
        <v>74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2025-03-18T11:01:16Z</dcterms:modified>
</cp:coreProperties>
</file>