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vilniausvt-my.sharepoint.com/personal/m008_vilniausvt_lt/Documents/Dokumentai/2025/11_Lemputės/"/>
    </mc:Choice>
  </mc:AlternateContent>
  <xr:revisionPtr revIDLastSave="43" documentId="11_30F26E902C74104293601DC40BC9236FB6A4062C" xr6:coauthVersionLast="47" xr6:coauthVersionMax="47" xr10:uidLastSave="{438E209A-9E63-4FBE-9938-06A8AC6C6A11}"/>
  <bookViews>
    <workbookView xWindow="-120" yWindow="-120" windowWidth="29040" windowHeight="15840" xr2:uid="{00000000-000D-0000-FFFF-FFFF00000000}"/>
  </bookViews>
  <sheets>
    <sheet name="6 priedas" sheetId="1" r:id="rId1"/>
  </sheets>
  <definedNames>
    <definedName name="_xlnm.Print_Area" localSheetId="0">'6 priedas'!$B$1:$S$62</definedName>
    <definedName name="_xlnm.Print_Titles" localSheetId="0">'6 priedas'!#REF!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59" i="1" l="1"/>
  <c r="S4" i="1" l="1"/>
  <c r="S5" i="1"/>
  <c r="S6" i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53" i="1"/>
  <c r="S54" i="1"/>
  <c r="S55" i="1"/>
  <c r="S56" i="1"/>
  <c r="S57" i="1"/>
  <c r="S58" i="1"/>
  <c r="S3" i="1" l="1"/>
  <c r="S60" i="1" s="1"/>
  <c r="S61" i="1" l="1"/>
  <c r="S62" i="1" s="1"/>
</calcChain>
</file>

<file path=xl/sharedStrings.xml><?xml version="1.0" encoding="utf-8"?>
<sst xmlns="http://schemas.openxmlformats.org/spreadsheetml/2006/main" count="513" uniqueCount="109">
  <si>
    <t>Eil. Nr.</t>
  </si>
  <si>
    <t>(a)</t>
  </si>
  <si>
    <t>Prekės mato
 vieneto kaina, Eur be PVM</t>
  </si>
  <si>
    <t>Viso prekių 
preliminaraus kiekio kaina, Eur be PVM (12 mėn.)</t>
  </si>
  <si>
    <t>(b) = (a) x 0,21</t>
  </si>
  <si>
    <t>(c) = (a) + (b)</t>
  </si>
  <si>
    <t>50</t>
  </si>
  <si>
    <r>
      <t>[</t>
    </r>
    <r>
      <rPr>
        <b/>
        <sz val="9"/>
        <color rgb="FFFF0000"/>
        <rFont val="Times New Roman"/>
        <family val="1"/>
        <charset val="186"/>
      </rPr>
      <t>Įrašyti siūlomos prekės gamintoją</t>
    </r>
    <r>
      <rPr>
        <b/>
        <sz val="9"/>
        <rFont val="Times New Roman"/>
        <family val="1"/>
        <charset val="186"/>
      </rPr>
      <t>]</t>
    </r>
  </si>
  <si>
    <t>Prekės pavadinimas</t>
  </si>
  <si>
    <t>5</t>
  </si>
  <si>
    <t>30</t>
  </si>
  <si>
    <t>10</t>
  </si>
  <si>
    <t>20</t>
  </si>
  <si>
    <t>35</t>
  </si>
  <si>
    <t>55</t>
  </si>
  <si>
    <t>12</t>
  </si>
  <si>
    <t>70</t>
  </si>
  <si>
    <t>ĮVAIRIŲ AUTOMOBILINIŲ LEMPUČIŲ
 PIRKIMO SIŪLOMŲ PREKIŲ IR KAINŲ LENTELĖ</t>
  </si>
  <si>
    <t>Preliminarus 12 mėn. kiekis pasiūlymų palyginimui (vnt.)</t>
  </si>
  <si>
    <t>Lemputė</t>
  </si>
  <si>
    <t>Įtampa, V</t>
  </si>
  <si>
    <t>Galingumas, W</t>
  </si>
  <si>
    <t>Cokolis</t>
  </si>
  <si>
    <t>ECE-37 kategorija</t>
  </si>
  <si>
    <t>Pastabos</t>
  </si>
  <si>
    <t>1,2</t>
  </si>
  <si>
    <t>B8,5d</t>
  </si>
  <si>
    <t>-</t>
  </si>
  <si>
    <t>1</t>
  </si>
  <si>
    <t>W2x4,6d</t>
  </si>
  <si>
    <t>2</t>
  </si>
  <si>
    <t>BA9s</t>
  </si>
  <si>
    <t>3</t>
  </si>
  <si>
    <t>W2,1x9,5d</t>
  </si>
  <si>
    <t>SV7</t>
  </si>
  <si>
    <t>8 x 28 mm</t>
  </si>
  <si>
    <t>4</t>
  </si>
  <si>
    <t>geltona</t>
  </si>
  <si>
    <t>BA15s</t>
  </si>
  <si>
    <t>W2,1X9,5d</t>
  </si>
  <si>
    <t>100</t>
  </si>
  <si>
    <t>SV8,5</t>
  </si>
  <si>
    <t>11 x 35 (36) mm</t>
  </si>
  <si>
    <t>G4</t>
  </si>
  <si>
    <t>11 x 41 (40) mm</t>
  </si>
  <si>
    <t>21</t>
  </si>
  <si>
    <t>BAU15s</t>
  </si>
  <si>
    <t>BA15d</t>
  </si>
  <si>
    <t>W3x16d</t>
  </si>
  <si>
    <t>21/4</t>
  </si>
  <si>
    <t>BAZ15d</t>
  </si>
  <si>
    <t>21/5</t>
  </si>
  <si>
    <t>BAY15d</t>
  </si>
  <si>
    <t>P14,5s</t>
  </si>
  <si>
    <t>H1</t>
  </si>
  <si>
    <t>PK22s</t>
  </si>
  <si>
    <t>H3</t>
  </si>
  <si>
    <t>60/55</t>
  </si>
  <si>
    <t>P43t</t>
  </si>
  <si>
    <t>H4</t>
  </si>
  <si>
    <t>PX26d</t>
  </si>
  <si>
    <t>H7</t>
  </si>
  <si>
    <t>PGJ19-2</t>
  </si>
  <si>
    <t>H11</t>
  </si>
  <si>
    <t>24</t>
  </si>
  <si>
    <t>EBSR</t>
  </si>
  <si>
    <t>250</t>
  </si>
  <si>
    <t>T5,5</t>
  </si>
  <si>
    <t>indikacinė lemputė (4,8 x 30 mm) 50mA</t>
  </si>
  <si>
    <t>200</t>
  </si>
  <si>
    <t>1,5</t>
  </si>
  <si>
    <t>BX8,4d</t>
  </si>
  <si>
    <t>BA7s</t>
  </si>
  <si>
    <t>2,4</t>
  </si>
  <si>
    <t>B9</t>
  </si>
  <si>
    <t>150</t>
  </si>
  <si>
    <t>11 x 41 mm</t>
  </si>
  <si>
    <t>700</t>
  </si>
  <si>
    <t>500</t>
  </si>
  <si>
    <t>BA20s</t>
  </si>
  <si>
    <t>P14,5S</t>
  </si>
  <si>
    <t>450</t>
  </si>
  <si>
    <t>160</t>
  </si>
  <si>
    <t>75/70</t>
  </si>
  <si>
    <t>900</t>
  </si>
  <si>
    <t>BAY9s</t>
  </si>
  <si>
    <t>H21W</t>
  </si>
  <si>
    <t>400</t>
  </si>
  <si>
    <t>55/50</t>
  </si>
  <si>
    <t>P45t</t>
  </si>
  <si>
    <t>R2</t>
  </si>
  <si>
    <t>85</t>
  </si>
  <si>
    <r>
      <t>[</t>
    </r>
    <r>
      <rPr>
        <b/>
        <sz val="9"/>
        <color rgb="FFFF0000"/>
        <rFont val="Times New Roman"/>
        <family val="1"/>
        <charset val="186"/>
      </rPr>
      <t>Įrašyti siūlomos prekės kataloginį numerį arba komercinį pavadinimą gamintojo kataloge</t>
    </r>
    <r>
      <rPr>
        <b/>
        <sz val="9"/>
        <rFont val="Times New Roman"/>
        <family val="1"/>
        <charset val="186"/>
      </rPr>
      <t>]</t>
    </r>
  </si>
  <si>
    <t>1 000</t>
  </si>
  <si>
    <t>2 000</t>
  </si>
  <si>
    <t>2 100</t>
  </si>
  <si>
    <t>1 100</t>
  </si>
  <si>
    <r>
      <t>[</t>
    </r>
    <r>
      <rPr>
        <b/>
        <sz val="9"/>
        <color rgb="FFFF0000"/>
        <rFont val="Times New Roman"/>
        <family val="1"/>
        <charset val="186"/>
      </rPr>
      <t xml:space="preserve">Nurodyti siūlomos prekės atitikimą nurodytiems parametrams </t>
    </r>
    <r>
      <rPr>
        <b/>
        <u/>
        <sz val="9"/>
        <color rgb="FFFF0000"/>
        <rFont val="Times New Roman"/>
        <family val="1"/>
        <charset val="186"/>
      </rPr>
      <t>patvirtinančius kartu su pasiūlymu pateikiamus dokumentus</t>
    </r>
    <r>
      <rPr>
        <b/>
        <sz val="9"/>
        <color theme="1"/>
        <rFont val="Times New Roman"/>
        <family val="1"/>
        <charset val="186"/>
      </rPr>
      <t>]</t>
    </r>
  </si>
  <si>
    <r>
      <t>Siūlomos prekės įtampa, V [</t>
    </r>
    <r>
      <rPr>
        <b/>
        <sz val="9"/>
        <color rgb="FFFF0000"/>
        <rFont val="Times New Roman"/>
        <family val="1"/>
        <charset val="186"/>
      </rPr>
      <t>Nurodyti</t>
    </r>
    <r>
      <rPr>
        <b/>
        <sz val="9"/>
        <color theme="1"/>
        <rFont val="Times New Roman"/>
        <family val="1"/>
        <charset val="186"/>
      </rPr>
      <t>]</t>
    </r>
  </si>
  <si>
    <r>
      <t>Siūlomos prekės galingumas [</t>
    </r>
    <r>
      <rPr>
        <b/>
        <sz val="9"/>
        <color rgb="FFFF0000"/>
        <rFont val="Times New Roman"/>
        <family val="1"/>
        <charset val="186"/>
      </rPr>
      <t>Nurodyti</t>
    </r>
    <r>
      <rPr>
        <b/>
        <sz val="9"/>
        <color theme="1"/>
        <rFont val="Times New Roman"/>
        <family val="1"/>
        <charset val="186"/>
      </rPr>
      <t>]</t>
    </r>
  </si>
  <si>
    <r>
      <t>Siūlomos prekės cokolis [</t>
    </r>
    <r>
      <rPr>
        <b/>
        <sz val="9"/>
        <color rgb="FFFF0000"/>
        <rFont val="Times New Roman"/>
        <family val="1"/>
        <charset val="186"/>
      </rPr>
      <t>Nurodyti</t>
    </r>
    <r>
      <rPr>
        <b/>
        <sz val="9"/>
        <color theme="1"/>
        <rFont val="Times New Roman"/>
        <family val="1"/>
        <charset val="186"/>
      </rPr>
      <t>]</t>
    </r>
  </si>
  <si>
    <r>
      <t>Siūlomos prekės ECE-37 kategorija [</t>
    </r>
    <r>
      <rPr>
        <b/>
        <sz val="9"/>
        <color rgb="FFFF0000"/>
        <rFont val="Times New Roman"/>
        <family val="1"/>
        <charset val="186"/>
      </rPr>
      <t>Nurodyti tik ten, kur nenurodyta "-"</t>
    </r>
    <r>
      <rPr>
        <b/>
        <sz val="9"/>
        <color theme="1"/>
        <rFont val="Times New Roman"/>
        <family val="1"/>
        <charset val="186"/>
      </rPr>
      <t>]</t>
    </r>
  </si>
  <si>
    <r>
      <t>Siūlomos prekės pastabos [</t>
    </r>
    <r>
      <rPr>
        <b/>
        <sz val="9"/>
        <color rgb="FFFF0000"/>
        <rFont val="Times New Roman"/>
        <family val="1"/>
        <charset val="186"/>
      </rPr>
      <t>Nurodyti tik ten, kur nenurodyta "-"</t>
    </r>
    <r>
      <rPr>
        <b/>
        <sz val="9"/>
        <color theme="1"/>
        <rFont val="Times New Roman"/>
        <family val="1"/>
        <charset val="186"/>
      </rPr>
      <t>]</t>
    </r>
  </si>
  <si>
    <t>6 priedas</t>
  </si>
  <si>
    <t>LED</t>
  </si>
  <si>
    <t>5 000</t>
  </si>
  <si>
    <t>Galutinė pasiūlymo kaina, Eur be PVM</t>
  </si>
  <si>
    <t>Galutinės pasiūlymo kainos 21 proc. PVM, Eur</t>
  </si>
  <si>
    <t>Galutinė pasiūlymo kaina, Eur su PVM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</si>
</sst>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0"/>
      <color theme="1"/>
      <name val="Times New Roman"/>
      <family val="1"/>
      <charset val="186"/>
    </font>
    <font>
      <b/>
      <sz val="9"/>
      <color theme="1"/>
      <name val="Times New Roman"/>
      <family val="1"/>
      <charset val="186"/>
    </font>
    <font>
      <b/>
      <sz val="9"/>
      <color theme="1"/>
      <name val="Calibri"/>
      <family val="2"/>
      <charset val="186"/>
      <scheme val="minor"/>
    </font>
    <font>
      <b/>
      <sz val="9"/>
      <color rgb="FFFF0000"/>
      <name val="Times New Roman"/>
      <family val="1"/>
      <charset val="186"/>
    </font>
    <font>
      <b/>
      <sz val="9"/>
      <name val="Times New Roman"/>
      <family val="1"/>
      <charset val="186"/>
    </font>
    <font>
      <sz val="9"/>
      <color theme="1"/>
      <name val="Times New Roman"/>
      <family val="1"/>
      <charset val="186"/>
    </font>
    <font>
      <sz val="8"/>
      <color theme="1"/>
      <name val="Times New Roman"/>
      <family val="1"/>
      <charset val="186"/>
    </font>
    <font>
      <sz val="8"/>
      <color rgb="FF000000"/>
      <name val="Times New Roman"/>
      <family val="1"/>
      <charset val="186"/>
    </font>
    <font>
      <b/>
      <u/>
      <sz val="9"/>
      <color rgb="FFFF000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rgb="FFCCFF99"/>
        <bgColor indexed="64"/>
      </patternFill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right" vertical="center" indent="1"/>
    </xf>
    <xf numFmtId="0" fontId="8" fillId="0" borderId="2" xfId="0" applyFont="1" applyBorder="1" applyAlignment="1">
      <alignment horizontal="left" vertical="center" wrapText="1"/>
    </xf>
    <xf numFmtId="49" fontId="9" fillId="3" borderId="1" xfId="0" applyNumberFormat="1" applyFont="1" applyFill="1" applyBorder="1" applyAlignment="1">
      <alignment horizontal="center" vertical="center" wrapText="1"/>
    </xf>
    <xf numFmtId="4" fontId="8" fillId="2" borderId="3" xfId="0" applyNumberFormat="1" applyFont="1" applyFill="1" applyBorder="1" applyAlignment="1" applyProtection="1">
      <alignment horizontal="right" vertical="center" indent="1"/>
      <protection locked="0"/>
    </xf>
    <xf numFmtId="4" fontId="8" fillId="0" borderId="1" xfId="0" applyNumberFormat="1" applyFont="1" applyBorder="1" applyAlignment="1">
      <alignment horizontal="right" vertical="center" indent="1"/>
    </xf>
    <xf numFmtId="49" fontId="8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4" fontId="8" fillId="2" borderId="1" xfId="0" applyNumberFormat="1" applyFont="1" applyFill="1" applyBorder="1" applyAlignment="1" applyProtection="1">
      <alignment horizontal="right" vertical="center" indent="1"/>
      <protection locked="0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8" fillId="2" borderId="2" xfId="0" applyFont="1" applyFill="1" applyBorder="1" applyAlignment="1" applyProtection="1">
      <alignment horizontal="center" vertical="center" wrapText="1"/>
      <protection locked="0"/>
    </xf>
    <xf numFmtId="49" fontId="8" fillId="2" borderId="2" xfId="0" applyNumberFormat="1" applyFont="1" applyFill="1" applyBorder="1" applyAlignment="1" applyProtection="1">
      <alignment horizontal="center" vertical="center" wrapText="1"/>
      <protection locked="0"/>
    </xf>
    <xf numFmtId="49" fontId="8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8" fillId="0" borderId="2" xfId="0" applyNumberFormat="1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right" vertical="center" wrapText="1"/>
    </xf>
    <xf numFmtId="0" fontId="3" fillId="0" borderId="7" xfId="0" applyFont="1" applyBorder="1" applyAlignment="1">
      <alignment horizontal="right" vertical="center" wrapText="1"/>
    </xf>
    <xf numFmtId="0" fontId="3" fillId="0" borderId="3" xfId="0" applyFont="1" applyBorder="1" applyAlignment="1">
      <alignment horizontal="right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colors>
    <mruColors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X62"/>
  <sheetViews>
    <sheetView tabSelected="1" topLeftCell="A2" zoomScale="115" zoomScaleNormal="115" zoomScaleSheetLayoutView="140" workbookViewId="0">
      <selection activeCell="C3" sqref="C3"/>
    </sheetView>
  </sheetViews>
  <sheetFormatPr defaultRowHeight="15" x14ac:dyDescent="0.25"/>
  <cols>
    <col min="2" max="2" width="3.85546875" customWidth="1"/>
    <col min="3" max="4" width="12.5703125" customWidth="1"/>
    <col min="5" max="5" width="14" customWidth="1"/>
    <col min="6" max="6" width="10.42578125" customWidth="1"/>
    <col min="7" max="7" width="7.28515625" customWidth="1"/>
    <col min="8" max="8" width="8.85546875" customWidth="1"/>
    <col min="9" max="10" width="9.85546875" customWidth="1"/>
    <col min="11" max="12" width="10.140625" customWidth="1"/>
    <col min="13" max="13" width="8.5703125" customWidth="1"/>
    <col min="14" max="14" width="9.28515625" customWidth="1"/>
    <col min="15" max="15" width="8" customWidth="1"/>
    <col min="16" max="16" width="9.28515625" customWidth="1"/>
    <col min="17" max="17" width="11" customWidth="1"/>
    <col min="18" max="18" width="8.140625" customWidth="1"/>
    <col min="19" max="19" width="11.5703125" customWidth="1"/>
    <col min="24" max="24" width="7" customWidth="1"/>
    <col min="25" max="25" width="14.42578125" customWidth="1"/>
  </cols>
  <sheetData>
    <row r="1" spans="2:24" ht="66" customHeight="1" thickBot="1" x14ac:dyDescent="0.3">
      <c r="B1" s="22" t="s">
        <v>17</v>
      </c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4"/>
      <c r="S1" s="3" t="s">
        <v>103</v>
      </c>
      <c r="T1" s="1"/>
      <c r="U1" s="1"/>
      <c r="V1" s="1"/>
      <c r="W1" s="1"/>
      <c r="X1" s="1"/>
    </row>
    <row r="2" spans="2:24" ht="122.25" customHeight="1" x14ac:dyDescent="0.25">
      <c r="B2" s="4" t="s">
        <v>0</v>
      </c>
      <c r="C2" s="4" t="s">
        <v>92</v>
      </c>
      <c r="D2" s="4" t="s">
        <v>7</v>
      </c>
      <c r="E2" s="4" t="s">
        <v>97</v>
      </c>
      <c r="F2" s="4" t="s">
        <v>8</v>
      </c>
      <c r="G2" s="4" t="s">
        <v>20</v>
      </c>
      <c r="H2" s="4" t="s">
        <v>98</v>
      </c>
      <c r="I2" s="4" t="s">
        <v>21</v>
      </c>
      <c r="J2" s="4" t="s">
        <v>99</v>
      </c>
      <c r="K2" s="4" t="s">
        <v>22</v>
      </c>
      <c r="L2" s="4" t="s">
        <v>100</v>
      </c>
      <c r="M2" s="4" t="s">
        <v>23</v>
      </c>
      <c r="N2" s="4" t="s">
        <v>101</v>
      </c>
      <c r="O2" s="4" t="s">
        <v>24</v>
      </c>
      <c r="P2" s="4" t="s">
        <v>102</v>
      </c>
      <c r="Q2" s="12" t="s">
        <v>18</v>
      </c>
      <c r="R2" s="4" t="s">
        <v>2</v>
      </c>
      <c r="S2" s="4" t="s">
        <v>3</v>
      </c>
    </row>
    <row r="3" spans="2:24" ht="30" customHeight="1" x14ac:dyDescent="0.25">
      <c r="B3" s="5">
        <v>1</v>
      </c>
      <c r="C3" s="15"/>
      <c r="D3" s="15"/>
      <c r="E3" s="16"/>
      <c r="F3" s="7" t="s">
        <v>19</v>
      </c>
      <c r="G3" s="11" t="s">
        <v>15</v>
      </c>
      <c r="H3" s="17"/>
      <c r="I3" s="11" t="s">
        <v>25</v>
      </c>
      <c r="J3" s="17"/>
      <c r="K3" s="11" t="s">
        <v>26</v>
      </c>
      <c r="L3" s="17"/>
      <c r="M3" s="11" t="s">
        <v>27</v>
      </c>
      <c r="N3" s="19" t="s">
        <v>27</v>
      </c>
      <c r="O3" s="11" t="s">
        <v>27</v>
      </c>
      <c r="P3" s="19" t="s">
        <v>27</v>
      </c>
      <c r="Q3" s="8" t="s">
        <v>28</v>
      </c>
      <c r="R3" s="9"/>
      <c r="S3" s="10">
        <f>ROUND(R3,2)*Q3</f>
        <v>0</v>
      </c>
    </row>
    <row r="4" spans="2:24" ht="30" customHeight="1" x14ac:dyDescent="0.25">
      <c r="B4" s="5">
        <v>2</v>
      </c>
      <c r="C4" s="15"/>
      <c r="D4" s="15"/>
      <c r="E4" s="16"/>
      <c r="F4" s="7" t="s">
        <v>19</v>
      </c>
      <c r="G4" s="11" t="s">
        <v>15</v>
      </c>
      <c r="H4" s="17"/>
      <c r="I4" s="11" t="s">
        <v>25</v>
      </c>
      <c r="J4" s="17"/>
      <c r="K4" s="11" t="s">
        <v>29</v>
      </c>
      <c r="L4" s="17"/>
      <c r="M4" s="11" t="s">
        <v>27</v>
      </c>
      <c r="N4" s="19" t="s">
        <v>27</v>
      </c>
      <c r="O4" s="11" t="s">
        <v>27</v>
      </c>
      <c r="P4" s="19" t="s">
        <v>27</v>
      </c>
      <c r="Q4" s="8" t="s">
        <v>12</v>
      </c>
      <c r="R4" s="9"/>
      <c r="S4" s="10">
        <f t="shared" ref="S4:S58" si="0">ROUND(R4,2)*Q4</f>
        <v>0</v>
      </c>
    </row>
    <row r="5" spans="2:24" ht="30" customHeight="1" x14ac:dyDescent="0.25">
      <c r="B5" s="5">
        <v>3</v>
      </c>
      <c r="C5" s="15"/>
      <c r="D5" s="15"/>
      <c r="E5" s="16"/>
      <c r="F5" s="7" t="s">
        <v>19</v>
      </c>
      <c r="G5" s="11" t="s">
        <v>15</v>
      </c>
      <c r="H5" s="17"/>
      <c r="I5" s="11" t="s">
        <v>30</v>
      </c>
      <c r="J5" s="17"/>
      <c r="K5" s="11" t="s">
        <v>31</v>
      </c>
      <c r="L5" s="17"/>
      <c r="M5" s="11" t="s">
        <v>27</v>
      </c>
      <c r="N5" s="19" t="s">
        <v>27</v>
      </c>
      <c r="O5" s="11" t="s">
        <v>27</v>
      </c>
      <c r="P5" s="19" t="s">
        <v>27</v>
      </c>
      <c r="Q5" s="8" t="s">
        <v>28</v>
      </c>
      <c r="R5" s="9"/>
      <c r="S5" s="10">
        <f t="shared" si="0"/>
        <v>0</v>
      </c>
    </row>
    <row r="6" spans="2:24" ht="30" customHeight="1" x14ac:dyDescent="0.25">
      <c r="B6" s="5">
        <v>4</v>
      </c>
      <c r="C6" s="15"/>
      <c r="D6" s="15"/>
      <c r="E6" s="16"/>
      <c r="F6" s="7" t="s">
        <v>19</v>
      </c>
      <c r="G6" s="11" t="s">
        <v>15</v>
      </c>
      <c r="H6" s="17"/>
      <c r="I6" s="11" t="s">
        <v>32</v>
      </c>
      <c r="J6" s="17"/>
      <c r="K6" s="11" t="s">
        <v>33</v>
      </c>
      <c r="L6" s="17"/>
      <c r="M6" s="11" t="s">
        <v>27</v>
      </c>
      <c r="N6" s="19" t="s">
        <v>27</v>
      </c>
      <c r="O6" s="11" t="s">
        <v>27</v>
      </c>
      <c r="P6" s="19" t="s">
        <v>27</v>
      </c>
      <c r="Q6" s="8" t="s">
        <v>28</v>
      </c>
      <c r="R6" s="9"/>
      <c r="S6" s="10">
        <f t="shared" si="0"/>
        <v>0</v>
      </c>
    </row>
    <row r="7" spans="2:24" ht="30" customHeight="1" x14ac:dyDescent="0.25">
      <c r="B7" s="5">
        <v>5</v>
      </c>
      <c r="C7" s="15"/>
      <c r="D7" s="15"/>
      <c r="E7" s="16"/>
      <c r="F7" s="7" t="s">
        <v>19</v>
      </c>
      <c r="G7" s="11" t="s">
        <v>15</v>
      </c>
      <c r="H7" s="17"/>
      <c r="I7" s="11" t="s">
        <v>32</v>
      </c>
      <c r="J7" s="17"/>
      <c r="K7" s="11" t="s">
        <v>34</v>
      </c>
      <c r="L7" s="17"/>
      <c r="M7" s="11" t="s">
        <v>27</v>
      </c>
      <c r="N7" s="19" t="s">
        <v>27</v>
      </c>
      <c r="O7" s="11" t="s">
        <v>35</v>
      </c>
      <c r="P7" s="17"/>
      <c r="Q7" s="8" t="s">
        <v>28</v>
      </c>
      <c r="R7" s="9"/>
      <c r="S7" s="10">
        <f t="shared" si="0"/>
        <v>0</v>
      </c>
    </row>
    <row r="8" spans="2:24" ht="30" customHeight="1" x14ac:dyDescent="0.25">
      <c r="B8" s="5">
        <v>6</v>
      </c>
      <c r="C8" s="15"/>
      <c r="D8" s="15"/>
      <c r="E8" s="16"/>
      <c r="F8" s="7" t="s">
        <v>19</v>
      </c>
      <c r="G8" s="11" t="s">
        <v>15</v>
      </c>
      <c r="H8" s="17"/>
      <c r="I8" s="11" t="s">
        <v>36</v>
      </c>
      <c r="J8" s="17"/>
      <c r="K8" s="11" t="s">
        <v>31</v>
      </c>
      <c r="L8" s="17"/>
      <c r="M8" s="11" t="s">
        <v>27</v>
      </c>
      <c r="N8" s="19" t="s">
        <v>27</v>
      </c>
      <c r="O8" s="11" t="s">
        <v>37</v>
      </c>
      <c r="P8" s="17"/>
      <c r="Q8" s="8" t="s">
        <v>28</v>
      </c>
      <c r="R8" s="9"/>
      <c r="S8" s="10">
        <f t="shared" si="0"/>
        <v>0</v>
      </c>
    </row>
    <row r="9" spans="2:24" ht="30" customHeight="1" x14ac:dyDescent="0.25">
      <c r="B9" s="5">
        <v>7</v>
      </c>
      <c r="C9" s="15"/>
      <c r="D9" s="15"/>
      <c r="E9" s="16"/>
      <c r="F9" s="7" t="s">
        <v>19</v>
      </c>
      <c r="G9" s="11" t="s">
        <v>15</v>
      </c>
      <c r="H9" s="17"/>
      <c r="I9" s="11" t="s">
        <v>9</v>
      </c>
      <c r="J9" s="17"/>
      <c r="K9" s="11" t="s">
        <v>38</v>
      </c>
      <c r="L9" s="17"/>
      <c r="M9" s="11" t="s">
        <v>27</v>
      </c>
      <c r="N9" s="19" t="s">
        <v>27</v>
      </c>
      <c r="O9" s="11" t="s">
        <v>27</v>
      </c>
      <c r="P9" s="19" t="s">
        <v>27</v>
      </c>
      <c r="Q9" s="8" t="s">
        <v>28</v>
      </c>
      <c r="R9" s="9"/>
      <c r="S9" s="10">
        <f t="shared" si="0"/>
        <v>0</v>
      </c>
    </row>
    <row r="10" spans="2:24" ht="30" customHeight="1" x14ac:dyDescent="0.25">
      <c r="B10" s="5">
        <v>8</v>
      </c>
      <c r="C10" s="15"/>
      <c r="D10" s="15"/>
      <c r="E10" s="16"/>
      <c r="F10" s="7" t="s">
        <v>19</v>
      </c>
      <c r="G10" s="11" t="s">
        <v>15</v>
      </c>
      <c r="H10" s="17"/>
      <c r="I10" s="11" t="s">
        <v>9</v>
      </c>
      <c r="J10" s="17"/>
      <c r="K10" s="11" t="s">
        <v>39</v>
      </c>
      <c r="L10" s="17"/>
      <c r="M10" s="11" t="s">
        <v>27</v>
      </c>
      <c r="N10" s="19" t="s">
        <v>27</v>
      </c>
      <c r="O10" s="11" t="s">
        <v>27</v>
      </c>
      <c r="P10" s="19" t="s">
        <v>27</v>
      </c>
      <c r="Q10" s="8" t="s">
        <v>40</v>
      </c>
      <c r="R10" s="9"/>
      <c r="S10" s="10">
        <f t="shared" si="0"/>
        <v>0</v>
      </c>
    </row>
    <row r="11" spans="2:24" ht="30" customHeight="1" x14ac:dyDescent="0.25">
      <c r="B11" s="5">
        <v>9</v>
      </c>
      <c r="C11" s="15"/>
      <c r="D11" s="15"/>
      <c r="E11" s="16"/>
      <c r="F11" s="7" t="s">
        <v>19</v>
      </c>
      <c r="G11" s="11" t="s">
        <v>15</v>
      </c>
      <c r="H11" s="17"/>
      <c r="I11" s="11" t="s">
        <v>9</v>
      </c>
      <c r="J11" s="17"/>
      <c r="K11" s="11" t="s">
        <v>39</v>
      </c>
      <c r="L11" s="17"/>
      <c r="M11" s="11" t="s">
        <v>27</v>
      </c>
      <c r="N11" s="19" t="s">
        <v>27</v>
      </c>
      <c r="O11" s="11" t="s">
        <v>37</v>
      </c>
      <c r="P11" s="17"/>
      <c r="Q11" s="8" t="s">
        <v>28</v>
      </c>
      <c r="R11" s="9"/>
      <c r="S11" s="10">
        <f t="shared" si="0"/>
        <v>0</v>
      </c>
    </row>
    <row r="12" spans="2:24" ht="30" customHeight="1" x14ac:dyDescent="0.25">
      <c r="B12" s="5">
        <v>10</v>
      </c>
      <c r="C12" s="15"/>
      <c r="D12" s="15"/>
      <c r="E12" s="16"/>
      <c r="F12" s="7" t="s">
        <v>19</v>
      </c>
      <c r="G12" s="11" t="s">
        <v>15</v>
      </c>
      <c r="H12" s="17"/>
      <c r="I12" s="11" t="s">
        <v>9</v>
      </c>
      <c r="J12" s="17"/>
      <c r="K12" s="11" t="s">
        <v>41</v>
      </c>
      <c r="L12" s="17"/>
      <c r="M12" s="11" t="s">
        <v>27</v>
      </c>
      <c r="N12" s="19" t="s">
        <v>27</v>
      </c>
      <c r="O12" s="11" t="s">
        <v>42</v>
      </c>
      <c r="P12" s="17"/>
      <c r="Q12" s="8" t="s">
        <v>40</v>
      </c>
      <c r="R12" s="9"/>
      <c r="S12" s="10">
        <f t="shared" si="0"/>
        <v>0</v>
      </c>
    </row>
    <row r="13" spans="2:24" ht="30" customHeight="1" x14ac:dyDescent="0.25">
      <c r="B13" s="5">
        <v>11</v>
      </c>
      <c r="C13" s="15"/>
      <c r="D13" s="15"/>
      <c r="E13" s="16"/>
      <c r="F13" s="7" t="s">
        <v>19</v>
      </c>
      <c r="G13" s="11" t="s">
        <v>15</v>
      </c>
      <c r="H13" s="17"/>
      <c r="I13" s="11" t="s">
        <v>11</v>
      </c>
      <c r="J13" s="17"/>
      <c r="K13" s="11" t="s">
        <v>38</v>
      </c>
      <c r="L13" s="17"/>
      <c r="M13" s="11" t="s">
        <v>27</v>
      </c>
      <c r="N13" s="19" t="s">
        <v>27</v>
      </c>
      <c r="O13" s="11" t="s">
        <v>27</v>
      </c>
      <c r="P13" s="19" t="s">
        <v>27</v>
      </c>
      <c r="Q13" s="8" t="s">
        <v>10</v>
      </c>
      <c r="R13" s="9"/>
      <c r="S13" s="10">
        <f t="shared" si="0"/>
        <v>0</v>
      </c>
    </row>
    <row r="14" spans="2:24" ht="30" customHeight="1" x14ac:dyDescent="0.25">
      <c r="B14" s="5">
        <v>12</v>
      </c>
      <c r="C14" s="15"/>
      <c r="D14" s="15"/>
      <c r="E14" s="16"/>
      <c r="F14" s="7" t="s">
        <v>19</v>
      </c>
      <c r="G14" s="11" t="s">
        <v>15</v>
      </c>
      <c r="H14" s="17"/>
      <c r="I14" s="11" t="s">
        <v>11</v>
      </c>
      <c r="J14" s="17"/>
      <c r="K14" s="11" t="s">
        <v>43</v>
      </c>
      <c r="L14" s="17"/>
      <c r="M14" s="11" t="s">
        <v>27</v>
      </c>
      <c r="N14" s="19" t="s">
        <v>27</v>
      </c>
      <c r="O14" s="11" t="s">
        <v>27</v>
      </c>
      <c r="P14" s="19" t="s">
        <v>27</v>
      </c>
      <c r="Q14" s="8" t="s">
        <v>28</v>
      </c>
      <c r="R14" s="9"/>
      <c r="S14" s="10">
        <f t="shared" si="0"/>
        <v>0</v>
      </c>
    </row>
    <row r="15" spans="2:24" ht="30" customHeight="1" x14ac:dyDescent="0.25">
      <c r="B15" s="5">
        <v>13</v>
      </c>
      <c r="C15" s="15"/>
      <c r="D15" s="15"/>
      <c r="E15" s="16"/>
      <c r="F15" s="7" t="s">
        <v>19</v>
      </c>
      <c r="G15" s="11" t="s">
        <v>15</v>
      </c>
      <c r="H15" s="17"/>
      <c r="I15" s="11" t="s">
        <v>11</v>
      </c>
      <c r="J15" s="17"/>
      <c r="K15" s="11" t="s">
        <v>41</v>
      </c>
      <c r="L15" s="17"/>
      <c r="M15" s="11" t="s">
        <v>27</v>
      </c>
      <c r="N15" s="19" t="s">
        <v>27</v>
      </c>
      <c r="O15" s="11" t="s">
        <v>44</v>
      </c>
      <c r="P15" s="17"/>
      <c r="Q15" s="8" t="s">
        <v>28</v>
      </c>
      <c r="R15" s="9"/>
      <c r="S15" s="10">
        <f t="shared" si="0"/>
        <v>0</v>
      </c>
    </row>
    <row r="16" spans="2:24" ht="30" customHeight="1" x14ac:dyDescent="0.25">
      <c r="B16" s="5">
        <v>14</v>
      </c>
      <c r="C16" s="15"/>
      <c r="D16" s="15"/>
      <c r="E16" s="16"/>
      <c r="F16" s="7" t="s">
        <v>19</v>
      </c>
      <c r="G16" s="11" t="s">
        <v>15</v>
      </c>
      <c r="H16" s="17"/>
      <c r="I16" s="11" t="s">
        <v>45</v>
      </c>
      <c r="J16" s="17"/>
      <c r="K16" s="11" t="s">
        <v>38</v>
      </c>
      <c r="L16" s="17"/>
      <c r="M16" s="11" t="s">
        <v>27</v>
      </c>
      <c r="N16" s="19" t="s">
        <v>27</v>
      </c>
      <c r="O16" s="11" t="s">
        <v>27</v>
      </c>
      <c r="P16" s="19" t="s">
        <v>27</v>
      </c>
      <c r="Q16" s="8" t="s">
        <v>6</v>
      </c>
      <c r="R16" s="9"/>
      <c r="S16" s="10">
        <f t="shared" si="0"/>
        <v>0</v>
      </c>
    </row>
    <row r="17" spans="2:19" ht="30" customHeight="1" x14ac:dyDescent="0.25">
      <c r="B17" s="5">
        <v>15</v>
      </c>
      <c r="C17" s="15"/>
      <c r="D17" s="15"/>
      <c r="E17" s="16"/>
      <c r="F17" s="7" t="s">
        <v>19</v>
      </c>
      <c r="G17" s="11" t="s">
        <v>15</v>
      </c>
      <c r="H17" s="17"/>
      <c r="I17" s="11" t="s">
        <v>45</v>
      </c>
      <c r="J17" s="17"/>
      <c r="K17" s="11" t="s">
        <v>46</v>
      </c>
      <c r="L17" s="17"/>
      <c r="M17" s="11" t="s">
        <v>27</v>
      </c>
      <c r="N17" s="19" t="s">
        <v>27</v>
      </c>
      <c r="O17" s="11" t="s">
        <v>37</v>
      </c>
      <c r="P17" s="17"/>
      <c r="Q17" s="8" t="s">
        <v>28</v>
      </c>
      <c r="R17" s="9"/>
      <c r="S17" s="10">
        <f t="shared" si="0"/>
        <v>0</v>
      </c>
    </row>
    <row r="18" spans="2:19" ht="30" customHeight="1" x14ac:dyDescent="0.25">
      <c r="B18" s="5">
        <v>16</v>
      </c>
      <c r="C18" s="15"/>
      <c r="D18" s="15"/>
      <c r="E18" s="16"/>
      <c r="F18" s="7" t="s">
        <v>19</v>
      </c>
      <c r="G18" s="11" t="s">
        <v>15</v>
      </c>
      <c r="H18" s="17"/>
      <c r="I18" s="11" t="s">
        <v>45</v>
      </c>
      <c r="J18" s="17"/>
      <c r="K18" s="11" t="s">
        <v>46</v>
      </c>
      <c r="L18" s="17"/>
      <c r="M18" s="11" t="s">
        <v>27</v>
      </c>
      <c r="N18" s="19" t="s">
        <v>27</v>
      </c>
      <c r="O18" s="11" t="s">
        <v>27</v>
      </c>
      <c r="P18" s="19" t="s">
        <v>27</v>
      </c>
      <c r="Q18" s="8" t="s">
        <v>28</v>
      </c>
      <c r="R18" s="9"/>
      <c r="S18" s="10">
        <f t="shared" si="0"/>
        <v>0</v>
      </c>
    </row>
    <row r="19" spans="2:19" ht="30" customHeight="1" x14ac:dyDescent="0.25">
      <c r="B19" s="5">
        <v>17</v>
      </c>
      <c r="C19" s="15"/>
      <c r="D19" s="15"/>
      <c r="E19" s="16"/>
      <c r="F19" s="7" t="s">
        <v>19</v>
      </c>
      <c r="G19" s="11" t="s">
        <v>15</v>
      </c>
      <c r="H19" s="17"/>
      <c r="I19" s="11" t="s">
        <v>45</v>
      </c>
      <c r="J19" s="17"/>
      <c r="K19" s="11" t="s">
        <v>47</v>
      </c>
      <c r="L19" s="17"/>
      <c r="M19" s="11" t="s">
        <v>27</v>
      </c>
      <c r="N19" s="19" t="s">
        <v>27</v>
      </c>
      <c r="O19" s="11" t="s">
        <v>27</v>
      </c>
      <c r="P19" s="19" t="s">
        <v>27</v>
      </c>
      <c r="Q19" s="8" t="s">
        <v>28</v>
      </c>
      <c r="R19" s="9"/>
      <c r="S19" s="10">
        <f t="shared" si="0"/>
        <v>0</v>
      </c>
    </row>
    <row r="20" spans="2:19" ht="30" customHeight="1" x14ac:dyDescent="0.25">
      <c r="B20" s="5">
        <v>18</v>
      </c>
      <c r="C20" s="15"/>
      <c r="D20" s="15"/>
      <c r="E20" s="16"/>
      <c r="F20" s="7" t="s">
        <v>19</v>
      </c>
      <c r="G20" s="11" t="s">
        <v>15</v>
      </c>
      <c r="H20" s="17"/>
      <c r="I20" s="11" t="s">
        <v>45</v>
      </c>
      <c r="J20" s="17"/>
      <c r="K20" s="11" t="s">
        <v>48</v>
      </c>
      <c r="L20" s="17"/>
      <c r="M20" s="11" t="s">
        <v>27</v>
      </c>
      <c r="N20" s="19" t="s">
        <v>27</v>
      </c>
      <c r="O20" s="11" t="s">
        <v>27</v>
      </c>
      <c r="P20" s="19" t="s">
        <v>27</v>
      </c>
      <c r="Q20" s="8" t="s">
        <v>28</v>
      </c>
      <c r="R20" s="9"/>
      <c r="S20" s="10">
        <f t="shared" si="0"/>
        <v>0</v>
      </c>
    </row>
    <row r="21" spans="2:19" ht="30" customHeight="1" x14ac:dyDescent="0.25">
      <c r="B21" s="5">
        <v>19</v>
      </c>
      <c r="C21" s="15"/>
      <c r="D21" s="15"/>
      <c r="E21" s="16"/>
      <c r="F21" s="7" t="s">
        <v>19</v>
      </c>
      <c r="G21" s="11" t="s">
        <v>15</v>
      </c>
      <c r="H21" s="17"/>
      <c r="I21" s="11" t="s">
        <v>49</v>
      </c>
      <c r="J21" s="17"/>
      <c r="K21" s="11" t="s">
        <v>50</v>
      </c>
      <c r="L21" s="17"/>
      <c r="M21" s="11" t="s">
        <v>27</v>
      </c>
      <c r="N21" s="19" t="s">
        <v>27</v>
      </c>
      <c r="O21" s="11" t="s">
        <v>27</v>
      </c>
      <c r="P21" s="19" t="s">
        <v>27</v>
      </c>
      <c r="Q21" s="8" t="s">
        <v>40</v>
      </c>
      <c r="R21" s="9"/>
      <c r="S21" s="10">
        <f t="shared" si="0"/>
        <v>0</v>
      </c>
    </row>
    <row r="22" spans="2:19" ht="30" customHeight="1" x14ac:dyDescent="0.25">
      <c r="B22" s="5">
        <v>20</v>
      </c>
      <c r="C22" s="15"/>
      <c r="D22" s="15"/>
      <c r="E22" s="16"/>
      <c r="F22" s="7" t="s">
        <v>19</v>
      </c>
      <c r="G22" s="11" t="s">
        <v>15</v>
      </c>
      <c r="H22" s="17"/>
      <c r="I22" s="11" t="s">
        <v>51</v>
      </c>
      <c r="J22" s="17"/>
      <c r="K22" s="11" t="s">
        <v>52</v>
      </c>
      <c r="L22" s="17"/>
      <c r="M22" s="11" t="s">
        <v>27</v>
      </c>
      <c r="N22" s="19" t="s">
        <v>27</v>
      </c>
      <c r="O22" s="11" t="s">
        <v>27</v>
      </c>
      <c r="P22" s="19" t="s">
        <v>27</v>
      </c>
      <c r="Q22" s="8" t="s">
        <v>40</v>
      </c>
      <c r="R22" s="9"/>
      <c r="S22" s="10">
        <f t="shared" si="0"/>
        <v>0</v>
      </c>
    </row>
    <row r="23" spans="2:19" ht="30" customHeight="1" x14ac:dyDescent="0.25">
      <c r="B23" s="5">
        <v>21</v>
      </c>
      <c r="C23" s="15"/>
      <c r="D23" s="15"/>
      <c r="E23" s="16"/>
      <c r="F23" s="7" t="s">
        <v>19</v>
      </c>
      <c r="G23" s="11" t="s">
        <v>15</v>
      </c>
      <c r="H23" s="17"/>
      <c r="I23" s="11" t="s">
        <v>51</v>
      </c>
      <c r="J23" s="17"/>
      <c r="K23" s="11" t="s">
        <v>52</v>
      </c>
      <c r="L23" s="17"/>
      <c r="M23" s="11" t="s">
        <v>27</v>
      </c>
      <c r="N23" s="19" t="s">
        <v>27</v>
      </c>
      <c r="O23" s="11" t="s">
        <v>37</v>
      </c>
      <c r="P23" s="17"/>
      <c r="Q23" s="8" t="s">
        <v>28</v>
      </c>
      <c r="R23" s="9"/>
      <c r="S23" s="10">
        <f t="shared" si="0"/>
        <v>0</v>
      </c>
    </row>
    <row r="24" spans="2:19" ht="30" customHeight="1" x14ac:dyDescent="0.25">
      <c r="B24" s="5">
        <v>22</v>
      </c>
      <c r="C24" s="15"/>
      <c r="D24" s="15"/>
      <c r="E24" s="16"/>
      <c r="F24" s="7" t="s">
        <v>19</v>
      </c>
      <c r="G24" s="11" t="s">
        <v>15</v>
      </c>
      <c r="H24" s="17"/>
      <c r="I24" s="11" t="s">
        <v>14</v>
      </c>
      <c r="J24" s="17"/>
      <c r="K24" s="11" t="s">
        <v>53</v>
      </c>
      <c r="L24" s="17"/>
      <c r="M24" s="11" t="s">
        <v>54</v>
      </c>
      <c r="N24" s="17"/>
      <c r="O24" s="11" t="s">
        <v>27</v>
      </c>
      <c r="P24" s="19" t="s">
        <v>27</v>
      </c>
      <c r="Q24" s="8" t="s">
        <v>28</v>
      </c>
      <c r="R24" s="9"/>
      <c r="S24" s="10">
        <f t="shared" si="0"/>
        <v>0</v>
      </c>
    </row>
    <row r="25" spans="2:19" ht="30" customHeight="1" x14ac:dyDescent="0.25">
      <c r="B25" s="5">
        <v>23</v>
      </c>
      <c r="C25" s="15"/>
      <c r="D25" s="15"/>
      <c r="E25" s="16"/>
      <c r="F25" s="7" t="s">
        <v>19</v>
      </c>
      <c r="G25" s="11" t="s">
        <v>15</v>
      </c>
      <c r="H25" s="17"/>
      <c r="I25" s="11" t="s">
        <v>14</v>
      </c>
      <c r="J25" s="17"/>
      <c r="K25" s="11" t="s">
        <v>55</v>
      </c>
      <c r="L25" s="17"/>
      <c r="M25" s="11" t="s">
        <v>56</v>
      </c>
      <c r="N25" s="17"/>
      <c r="O25" s="11" t="s">
        <v>27</v>
      </c>
      <c r="P25" s="19" t="s">
        <v>27</v>
      </c>
      <c r="Q25" s="8" t="s">
        <v>28</v>
      </c>
      <c r="R25" s="9"/>
      <c r="S25" s="10">
        <f t="shared" si="0"/>
        <v>0</v>
      </c>
    </row>
    <row r="26" spans="2:19" ht="30" customHeight="1" x14ac:dyDescent="0.25">
      <c r="B26" s="5">
        <v>24</v>
      </c>
      <c r="C26" s="15"/>
      <c r="D26" s="15"/>
      <c r="E26" s="16"/>
      <c r="F26" s="7" t="s">
        <v>19</v>
      </c>
      <c r="G26" s="11" t="s">
        <v>15</v>
      </c>
      <c r="H26" s="17"/>
      <c r="I26" s="11" t="s">
        <v>57</v>
      </c>
      <c r="J26" s="17"/>
      <c r="K26" s="11" t="s">
        <v>58</v>
      </c>
      <c r="L26" s="17"/>
      <c r="M26" s="11" t="s">
        <v>59</v>
      </c>
      <c r="N26" s="17"/>
      <c r="O26" s="11" t="s">
        <v>27</v>
      </c>
      <c r="P26" s="19" t="s">
        <v>27</v>
      </c>
      <c r="Q26" s="8" t="s">
        <v>6</v>
      </c>
      <c r="R26" s="9"/>
      <c r="S26" s="10">
        <f t="shared" si="0"/>
        <v>0</v>
      </c>
    </row>
    <row r="27" spans="2:19" ht="30" customHeight="1" x14ac:dyDescent="0.25">
      <c r="B27" s="5">
        <v>25</v>
      </c>
      <c r="C27" s="15"/>
      <c r="D27" s="15"/>
      <c r="E27" s="16"/>
      <c r="F27" s="7" t="s">
        <v>19</v>
      </c>
      <c r="G27" s="11" t="s">
        <v>15</v>
      </c>
      <c r="H27" s="17"/>
      <c r="I27" s="11" t="s">
        <v>14</v>
      </c>
      <c r="J27" s="17"/>
      <c r="K27" s="11" t="s">
        <v>60</v>
      </c>
      <c r="L27" s="17"/>
      <c r="M27" s="11" t="s">
        <v>61</v>
      </c>
      <c r="N27" s="17"/>
      <c r="O27" s="11" t="s">
        <v>27</v>
      </c>
      <c r="P27" s="19" t="s">
        <v>27</v>
      </c>
      <c r="Q27" s="8" t="s">
        <v>40</v>
      </c>
      <c r="R27" s="9"/>
      <c r="S27" s="10">
        <f t="shared" si="0"/>
        <v>0</v>
      </c>
    </row>
    <row r="28" spans="2:19" ht="30" customHeight="1" x14ac:dyDescent="0.25">
      <c r="B28" s="5">
        <v>26</v>
      </c>
      <c r="C28" s="15"/>
      <c r="D28" s="15"/>
      <c r="E28" s="16"/>
      <c r="F28" s="7" t="s">
        <v>19</v>
      </c>
      <c r="G28" s="11" t="s">
        <v>15</v>
      </c>
      <c r="H28" s="17"/>
      <c r="I28" s="11" t="s">
        <v>14</v>
      </c>
      <c r="J28" s="17"/>
      <c r="K28" s="11" t="s">
        <v>62</v>
      </c>
      <c r="L28" s="17"/>
      <c r="M28" s="11" t="s">
        <v>63</v>
      </c>
      <c r="N28" s="17"/>
      <c r="O28" s="11" t="s">
        <v>27</v>
      </c>
      <c r="P28" s="19" t="s">
        <v>27</v>
      </c>
      <c r="Q28" s="8" t="s">
        <v>28</v>
      </c>
      <c r="R28" s="9"/>
      <c r="S28" s="10">
        <f t="shared" si="0"/>
        <v>0</v>
      </c>
    </row>
    <row r="29" spans="2:19" ht="30" customHeight="1" x14ac:dyDescent="0.25">
      <c r="B29" s="5">
        <v>27</v>
      </c>
      <c r="C29" s="15"/>
      <c r="D29" s="15"/>
      <c r="E29" s="16"/>
      <c r="F29" s="7" t="s">
        <v>19</v>
      </c>
      <c r="G29" s="11" t="s">
        <v>64</v>
      </c>
      <c r="H29" s="17"/>
      <c r="I29" s="11" t="s">
        <v>28</v>
      </c>
      <c r="J29" s="17"/>
      <c r="K29" s="11" t="s">
        <v>29</v>
      </c>
      <c r="L29" s="17"/>
      <c r="M29" s="11" t="s">
        <v>27</v>
      </c>
      <c r="N29" s="19" t="s">
        <v>27</v>
      </c>
      <c r="O29" s="11" t="s">
        <v>27</v>
      </c>
      <c r="P29" s="19" t="s">
        <v>27</v>
      </c>
      <c r="Q29" s="8" t="s">
        <v>6</v>
      </c>
      <c r="R29" s="9"/>
      <c r="S29" s="10">
        <f t="shared" si="0"/>
        <v>0</v>
      </c>
    </row>
    <row r="30" spans="2:19" ht="30" customHeight="1" x14ac:dyDescent="0.25">
      <c r="B30" s="5">
        <v>28</v>
      </c>
      <c r="C30" s="15"/>
      <c r="D30" s="15"/>
      <c r="E30" s="16"/>
      <c r="F30" s="7" t="s">
        <v>19</v>
      </c>
      <c r="G30" s="11" t="s">
        <v>64</v>
      </c>
      <c r="H30" s="17"/>
      <c r="I30" s="11" t="s">
        <v>25</v>
      </c>
      <c r="J30" s="17"/>
      <c r="K30" s="11" t="s">
        <v>26</v>
      </c>
      <c r="L30" s="17"/>
      <c r="M30" s="11" t="s">
        <v>27</v>
      </c>
      <c r="N30" s="19" t="s">
        <v>27</v>
      </c>
      <c r="O30" s="11" t="s">
        <v>27</v>
      </c>
      <c r="P30" s="19" t="s">
        <v>27</v>
      </c>
      <c r="Q30" s="8" t="s">
        <v>93</v>
      </c>
      <c r="R30" s="9"/>
      <c r="S30" s="10">
        <f t="shared" si="0"/>
        <v>0</v>
      </c>
    </row>
    <row r="31" spans="2:19" ht="30" customHeight="1" x14ac:dyDescent="0.25">
      <c r="B31" s="5">
        <v>29</v>
      </c>
      <c r="C31" s="15"/>
      <c r="D31" s="15"/>
      <c r="E31" s="16"/>
      <c r="F31" s="7" t="s">
        <v>19</v>
      </c>
      <c r="G31" s="11" t="s">
        <v>64</v>
      </c>
      <c r="H31" s="17"/>
      <c r="I31" s="11" t="s">
        <v>25</v>
      </c>
      <c r="J31" s="17"/>
      <c r="K31" s="11" t="s">
        <v>65</v>
      </c>
      <c r="L31" s="17"/>
      <c r="M31" s="11" t="s">
        <v>27</v>
      </c>
      <c r="N31" s="19" t="s">
        <v>27</v>
      </c>
      <c r="O31" s="11" t="s">
        <v>27</v>
      </c>
      <c r="P31" s="19" t="s">
        <v>27</v>
      </c>
      <c r="Q31" s="8" t="s">
        <v>66</v>
      </c>
      <c r="R31" s="9"/>
      <c r="S31" s="10">
        <f t="shared" si="0"/>
        <v>0</v>
      </c>
    </row>
    <row r="32" spans="2:19" ht="30" customHeight="1" x14ac:dyDescent="0.25">
      <c r="B32" s="5">
        <v>30</v>
      </c>
      <c r="C32" s="15"/>
      <c r="D32" s="15"/>
      <c r="E32" s="16"/>
      <c r="F32" s="7" t="s">
        <v>19</v>
      </c>
      <c r="G32" s="11" t="s">
        <v>64</v>
      </c>
      <c r="H32" s="17"/>
      <c r="I32" s="11" t="s">
        <v>25</v>
      </c>
      <c r="J32" s="17"/>
      <c r="K32" s="11" t="s">
        <v>29</v>
      </c>
      <c r="L32" s="17"/>
      <c r="M32" s="11" t="s">
        <v>27</v>
      </c>
      <c r="N32" s="19" t="s">
        <v>27</v>
      </c>
      <c r="O32" s="11" t="s">
        <v>27</v>
      </c>
      <c r="P32" s="19" t="s">
        <v>27</v>
      </c>
      <c r="Q32" s="8" t="s">
        <v>28</v>
      </c>
      <c r="R32" s="9"/>
      <c r="S32" s="10">
        <f t="shared" si="0"/>
        <v>0</v>
      </c>
    </row>
    <row r="33" spans="2:19" ht="30" customHeight="1" x14ac:dyDescent="0.25">
      <c r="B33" s="5">
        <v>31</v>
      </c>
      <c r="C33" s="15"/>
      <c r="D33" s="15"/>
      <c r="E33" s="16"/>
      <c r="F33" s="7" t="s">
        <v>19</v>
      </c>
      <c r="G33" s="11" t="s">
        <v>64</v>
      </c>
      <c r="H33" s="17"/>
      <c r="I33" s="11" t="s">
        <v>25</v>
      </c>
      <c r="J33" s="17"/>
      <c r="K33" s="11" t="s">
        <v>67</v>
      </c>
      <c r="L33" s="17"/>
      <c r="M33" s="11" t="s">
        <v>27</v>
      </c>
      <c r="N33" s="19" t="s">
        <v>27</v>
      </c>
      <c r="O33" s="11" t="s">
        <v>68</v>
      </c>
      <c r="P33" s="17"/>
      <c r="Q33" s="8" t="s">
        <v>69</v>
      </c>
      <c r="R33" s="9"/>
      <c r="S33" s="10">
        <f t="shared" si="0"/>
        <v>0</v>
      </c>
    </row>
    <row r="34" spans="2:19" ht="30" customHeight="1" x14ac:dyDescent="0.25">
      <c r="B34" s="5">
        <v>32</v>
      </c>
      <c r="C34" s="15"/>
      <c r="D34" s="15"/>
      <c r="E34" s="16"/>
      <c r="F34" s="7" t="s">
        <v>19</v>
      </c>
      <c r="G34" s="11" t="s">
        <v>64</v>
      </c>
      <c r="H34" s="17"/>
      <c r="I34" s="11" t="s">
        <v>70</v>
      </c>
      <c r="J34" s="17"/>
      <c r="K34" s="11" t="s">
        <v>71</v>
      </c>
      <c r="L34" s="17"/>
      <c r="M34" s="11" t="s">
        <v>27</v>
      </c>
      <c r="N34" s="19" t="s">
        <v>27</v>
      </c>
      <c r="O34" s="11" t="s">
        <v>27</v>
      </c>
      <c r="P34" s="19" t="s">
        <v>27</v>
      </c>
      <c r="Q34" s="8" t="s">
        <v>6</v>
      </c>
      <c r="R34" s="9"/>
      <c r="S34" s="10">
        <f t="shared" si="0"/>
        <v>0</v>
      </c>
    </row>
    <row r="35" spans="2:19" ht="30" customHeight="1" x14ac:dyDescent="0.25">
      <c r="B35" s="5">
        <v>33</v>
      </c>
      <c r="C35" s="15"/>
      <c r="D35" s="15"/>
      <c r="E35" s="16"/>
      <c r="F35" s="7" t="s">
        <v>19</v>
      </c>
      <c r="G35" s="11" t="s">
        <v>64</v>
      </c>
      <c r="H35" s="17"/>
      <c r="I35" s="11" t="s">
        <v>30</v>
      </c>
      <c r="J35" s="17"/>
      <c r="K35" s="11" t="s">
        <v>72</v>
      </c>
      <c r="L35" s="17"/>
      <c r="M35" s="11" t="s">
        <v>27</v>
      </c>
      <c r="N35" s="19" t="s">
        <v>27</v>
      </c>
      <c r="O35" s="11" t="s">
        <v>27</v>
      </c>
      <c r="P35" s="19" t="s">
        <v>27</v>
      </c>
      <c r="Q35" s="8" t="s">
        <v>28</v>
      </c>
      <c r="R35" s="9"/>
      <c r="S35" s="10">
        <f t="shared" si="0"/>
        <v>0</v>
      </c>
    </row>
    <row r="36" spans="2:19" ht="30" customHeight="1" x14ac:dyDescent="0.25">
      <c r="B36" s="5">
        <v>34</v>
      </c>
      <c r="C36" s="15"/>
      <c r="D36" s="15"/>
      <c r="E36" s="16"/>
      <c r="F36" s="7" t="s">
        <v>19</v>
      </c>
      <c r="G36" s="11" t="s">
        <v>64</v>
      </c>
      <c r="H36" s="17"/>
      <c r="I36" s="11" t="s">
        <v>30</v>
      </c>
      <c r="J36" s="17"/>
      <c r="K36" s="11" t="s">
        <v>31</v>
      </c>
      <c r="L36" s="17"/>
      <c r="M36" s="11" t="s">
        <v>27</v>
      </c>
      <c r="N36" s="19" t="s">
        <v>27</v>
      </c>
      <c r="O36" s="11" t="s">
        <v>27</v>
      </c>
      <c r="P36" s="19" t="s">
        <v>27</v>
      </c>
      <c r="Q36" s="8" t="s">
        <v>94</v>
      </c>
      <c r="R36" s="9"/>
      <c r="S36" s="10">
        <f t="shared" si="0"/>
        <v>0</v>
      </c>
    </row>
    <row r="37" spans="2:19" ht="30" customHeight="1" x14ac:dyDescent="0.25">
      <c r="B37" s="5">
        <v>35</v>
      </c>
      <c r="C37" s="15"/>
      <c r="D37" s="15"/>
      <c r="E37" s="16"/>
      <c r="F37" s="7" t="s">
        <v>19</v>
      </c>
      <c r="G37" s="11" t="s">
        <v>64</v>
      </c>
      <c r="H37" s="17"/>
      <c r="I37" s="11" t="s">
        <v>73</v>
      </c>
      <c r="J37" s="17"/>
      <c r="K37" s="11" t="s">
        <v>74</v>
      </c>
      <c r="L37" s="17"/>
      <c r="M37" s="11" t="s">
        <v>27</v>
      </c>
      <c r="N37" s="19" t="s">
        <v>27</v>
      </c>
      <c r="O37" s="11" t="s">
        <v>27</v>
      </c>
      <c r="P37" s="19" t="s">
        <v>27</v>
      </c>
      <c r="Q37" s="8" t="s">
        <v>69</v>
      </c>
      <c r="R37" s="9"/>
      <c r="S37" s="10">
        <f t="shared" si="0"/>
        <v>0</v>
      </c>
    </row>
    <row r="38" spans="2:19" ht="30" customHeight="1" x14ac:dyDescent="0.25">
      <c r="B38" s="5">
        <v>36</v>
      </c>
      <c r="C38" s="15"/>
      <c r="D38" s="15"/>
      <c r="E38" s="16"/>
      <c r="F38" s="7" t="s">
        <v>19</v>
      </c>
      <c r="G38" s="11" t="s">
        <v>64</v>
      </c>
      <c r="H38" s="17"/>
      <c r="I38" s="11" t="s">
        <v>32</v>
      </c>
      <c r="J38" s="17"/>
      <c r="K38" s="11" t="s">
        <v>33</v>
      </c>
      <c r="L38" s="17"/>
      <c r="M38" s="11" t="s">
        <v>27</v>
      </c>
      <c r="N38" s="19" t="s">
        <v>27</v>
      </c>
      <c r="O38" s="11" t="s">
        <v>27</v>
      </c>
      <c r="P38" s="19" t="s">
        <v>27</v>
      </c>
      <c r="Q38" s="8" t="s">
        <v>75</v>
      </c>
      <c r="R38" s="9"/>
      <c r="S38" s="10">
        <f t="shared" si="0"/>
        <v>0</v>
      </c>
    </row>
    <row r="39" spans="2:19" ht="30" customHeight="1" x14ac:dyDescent="0.25">
      <c r="B39" s="5">
        <v>37</v>
      </c>
      <c r="C39" s="15"/>
      <c r="D39" s="15"/>
      <c r="E39" s="16"/>
      <c r="F39" s="7" t="s">
        <v>19</v>
      </c>
      <c r="G39" s="11" t="s">
        <v>64</v>
      </c>
      <c r="H39" s="17"/>
      <c r="I39" s="11" t="s">
        <v>36</v>
      </c>
      <c r="J39" s="17"/>
      <c r="K39" s="11" t="s">
        <v>31</v>
      </c>
      <c r="L39" s="17"/>
      <c r="M39" s="11" t="s">
        <v>27</v>
      </c>
      <c r="N39" s="19" t="s">
        <v>27</v>
      </c>
      <c r="O39" s="11" t="s">
        <v>27</v>
      </c>
      <c r="P39" s="19" t="s">
        <v>27</v>
      </c>
      <c r="Q39" s="8" t="s">
        <v>40</v>
      </c>
      <c r="R39" s="9"/>
      <c r="S39" s="10">
        <f t="shared" si="0"/>
        <v>0</v>
      </c>
    </row>
    <row r="40" spans="2:19" ht="30" customHeight="1" x14ac:dyDescent="0.25">
      <c r="B40" s="5">
        <v>38</v>
      </c>
      <c r="C40" s="15"/>
      <c r="D40" s="15"/>
      <c r="E40" s="16"/>
      <c r="F40" s="7" t="s">
        <v>19</v>
      </c>
      <c r="G40" s="11" t="s">
        <v>64</v>
      </c>
      <c r="H40" s="17"/>
      <c r="I40" s="11" t="s">
        <v>9</v>
      </c>
      <c r="J40" s="17"/>
      <c r="K40" s="11" t="s">
        <v>38</v>
      </c>
      <c r="L40" s="17"/>
      <c r="M40" s="11" t="s">
        <v>27</v>
      </c>
      <c r="N40" s="19" t="s">
        <v>27</v>
      </c>
      <c r="O40" s="11" t="s">
        <v>27</v>
      </c>
      <c r="P40" s="19" t="s">
        <v>27</v>
      </c>
      <c r="Q40" s="8" t="s">
        <v>95</v>
      </c>
      <c r="R40" s="9"/>
      <c r="S40" s="10">
        <f t="shared" si="0"/>
        <v>0</v>
      </c>
    </row>
    <row r="41" spans="2:19" ht="30" customHeight="1" x14ac:dyDescent="0.25">
      <c r="B41" s="5">
        <v>39</v>
      </c>
      <c r="C41" s="15"/>
      <c r="D41" s="15"/>
      <c r="E41" s="16"/>
      <c r="F41" s="7" t="s">
        <v>19</v>
      </c>
      <c r="G41" s="11" t="s">
        <v>64</v>
      </c>
      <c r="H41" s="17"/>
      <c r="I41" s="11" t="s">
        <v>9</v>
      </c>
      <c r="J41" s="17"/>
      <c r="K41" s="11" t="s">
        <v>41</v>
      </c>
      <c r="L41" s="17"/>
      <c r="M41" s="11" t="s">
        <v>27</v>
      </c>
      <c r="N41" s="19" t="s">
        <v>27</v>
      </c>
      <c r="O41" s="11" t="s">
        <v>42</v>
      </c>
      <c r="P41" s="17"/>
      <c r="Q41" s="8" t="s">
        <v>96</v>
      </c>
      <c r="R41" s="9"/>
      <c r="S41" s="10">
        <f t="shared" si="0"/>
        <v>0</v>
      </c>
    </row>
    <row r="42" spans="2:19" ht="30" customHeight="1" x14ac:dyDescent="0.25">
      <c r="B42" s="5">
        <v>40</v>
      </c>
      <c r="C42" s="15"/>
      <c r="D42" s="15"/>
      <c r="E42" s="16"/>
      <c r="F42" s="7" t="s">
        <v>19</v>
      </c>
      <c r="G42" s="11" t="s">
        <v>64</v>
      </c>
      <c r="H42" s="17"/>
      <c r="I42" s="11" t="s">
        <v>9</v>
      </c>
      <c r="J42" s="17"/>
      <c r="K42" s="11" t="s">
        <v>33</v>
      </c>
      <c r="L42" s="17"/>
      <c r="M42" s="11" t="s">
        <v>27</v>
      </c>
      <c r="N42" s="19" t="s">
        <v>27</v>
      </c>
      <c r="O42" s="11" t="s">
        <v>27</v>
      </c>
      <c r="P42" s="19" t="s">
        <v>27</v>
      </c>
      <c r="Q42" s="8" t="s">
        <v>69</v>
      </c>
      <c r="R42" s="9"/>
      <c r="S42" s="10">
        <f t="shared" si="0"/>
        <v>0</v>
      </c>
    </row>
    <row r="43" spans="2:19" ht="30" customHeight="1" x14ac:dyDescent="0.25">
      <c r="B43" s="5">
        <v>41</v>
      </c>
      <c r="C43" s="15"/>
      <c r="D43" s="15"/>
      <c r="E43" s="16"/>
      <c r="F43" s="7" t="s">
        <v>19</v>
      </c>
      <c r="G43" s="11" t="s">
        <v>64</v>
      </c>
      <c r="H43" s="17"/>
      <c r="I43" s="11" t="s">
        <v>11</v>
      </c>
      <c r="J43" s="17"/>
      <c r="K43" s="11" t="s">
        <v>38</v>
      </c>
      <c r="L43" s="17"/>
      <c r="M43" s="11" t="s">
        <v>27</v>
      </c>
      <c r="N43" s="19" t="s">
        <v>27</v>
      </c>
      <c r="O43" s="11" t="s">
        <v>27</v>
      </c>
      <c r="P43" s="19" t="s">
        <v>27</v>
      </c>
      <c r="Q43" s="8" t="s">
        <v>69</v>
      </c>
      <c r="R43" s="9"/>
      <c r="S43" s="10">
        <f t="shared" si="0"/>
        <v>0</v>
      </c>
    </row>
    <row r="44" spans="2:19" ht="30" customHeight="1" x14ac:dyDescent="0.25">
      <c r="B44" s="5">
        <v>42</v>
      </c>
      <c r="C44" s="15"/>
      <c r="D44" s="15"/>
      <c r="E44" s="16"/>
      <c r="F44" s="7" t="s">
        <v>19</v>
      </c>
      <c r="G44" s="11" t="s">
        <v>64</v>
      </c>
      <c r="H44" s="17"/>
      <c r="I44" s="11" t="s">
        <v>11</v>
      </c>
      <c r="J44" s="17"/>
      <c r="K44" s="11" t="s">
        <v>41</v>
      </c>
      <c r="L44" s="17"/>
      <c r="M44" s="11" t="s">
        <v>27</v>
      </c>
      <c r="N44" s="19" t="s">
        <v>27</v>
      </c>
      <c r="O44" s="11" t="s">
        <v>76</v>
      </c>
      <c r="P44" s="17"/>
      <c r="Q44" s="8" t="s">
        <v>28</v>
      </c>
      <c r="R44" s="9"/>
      <c r="S44" s="10">
        <f t="shared" si="0"/>
        <v>0</v>
      </c>
    </row>
    <row r="45" spans="2:19" ht="30" customHeight="1" x14ac:dyDescent="0.25">
      <c r="B45" s="5">
        <v>43</v>
      </c>
      <c r="C45" s="15"/>
      <c r="D45" s="15"/>
      <c r="E45" s="16"/>
      <c r="F45" s="7" t="s">
        <v>19</v>
      </c>
      <c r="G45" s="11" t="s">
        <v>64</v>
      </c>
      <c r="H45" s="17"/>
      <c r="I45" s="11" t="s">
        <v>12</v>
      </c>
      <c r="J45" s="17"/>
      <c r="K45" s="11" t="s">
        <v>43</v>
      </c>
      <c r="L45" s="17"/>
      <c r="M45" s="11" t="s">
        <v>27</v>
      </c>
      <c r="N45" s="19" t="s">
        <v>27</v>
      </c>
      <c r="O45" s="11" t="s">
        <v>27</v>
      </c>
      <c r="P45" s="19" t="s">
        <v>27</v>
      </c>
      <c r="Q45" s="8" t="s">
        <v>69</v>
      </c>
      <c r="R45" s="9"/>
      <c r="S45" s="10">
        <f t="shared" si="0"/>
        <v>0</v>
      </c>
    </row>
    <row r="46" spans="2:19" ht="30" customHeight="1" x14ac:dyDescent="0.25">
      <c r="B46" s="5">
        <v>44</v>
      </c>
      <c r="C46" s="15"/>
      <c r="D46" s="15"/>
      <c r="E46" s="16"/>
      <c r="F46" s="7" t="s">
        <v>19</v>
      </c>
      <c r="G46" s="11" t="s">
        <v>64</v>
      </c>
      <c r="H46" s="17"/>
      <c r="I46" s="11" t="s">
        <v>45</v>
      </c>
      <c r="J46" s="17"/>
      <c r="K46" s="11" t="s">
        <v>38</v>
      </c>
      <c r="L46" s="17"/>
      <c r="M46" s="11" t="s">
        <v>27</v>
      </c>
      <c r="N46" s="19" t="s">
        <v>27</v>
      </c>
      <c r="O46" s="11" t="s">
        <v>27</v>
      </c>
      <c r="P46" s="19" t="s">
        <v>27</v>
      </c>
      <c r="Q46" s="8" t="s">
        <v>94</v>
      </c>
      <c r="R46" s="9"/>
      <c r="S46" s="10">
        <f t="shared" si="0"/>
        <v>0</v>
      </c>
    </row>
    <row r="47" spans="2:19" ht="30" customHeight="1" x14ac:dyDescent="0.25">
      <c r="B47" s="5">
        <v>45</v>
      </c>
      <c r="C47" s="15"/>
      <c r="D47" s="15"/>
      <c r="E47" s="16"/>
      <c r="F47" s="7" t="s">
        <v>19</v>
      </c>
      <c r="G47" s="11" t="s">
        <v>64</v>
      </c>
      <c r="H47" s="17"/>
      <c r="I47" s="11" t="s">
        <v>45</v>
      </c>
      <c r="J47" s="17"/>
      <c r="K47" s="11" t="s">
        <v>38</v>
      </c>
      <c r="L47" s="17"/>
      <c r="M47" s="11" t="s">
        <v>27</v>
      </c>
      <c r="N47" s="19" t="s">
        <v>27</v>
      </c>
      <c r="O47" s="11" t="s">
        <v>37</v>
      </c>
      <c r="P47" s="17"/>
      <c r="Q47" s="8" t="s">
        <v>69</v>
      </c>
      <c r="R47" s="9"/>
      <c r="S47" s="10">
        <f t="shared" si="0"/>
        <v>0</v>
      </c>
    </row>
    <row r="48" spans="2:19" ht="30" customHeight="1" x14ac:dyDescent="0.25">
      <c r="B48" s="5">
        <v>46</v>
      </c>
      <c r="C48" s="15"/>
      <c r="D48" s="15"/>
      <c r="E48" s="16"/>
      <c r="F48" s="7" t="s">
        <v>19</v>
      </c>
      <c r="G48" s="11" t="s">
        <v>64</v>
      </c>
      <c r="H48" s="17"/>
      <c r="I48" s="11" t="s">
        <v>45</v>
      </c>
      <c r="J48" s="17"/>
      <c r="K48" s="11" t="s">
        <v>46</v>
      </c>
      <c r="L48" s="17"/>
      <c r="M48" s="11" t="s">
        <v>27</v>
      </c>
      <c r="N48" s="19" t="s">
        <v>27</v>
      </c>
      <c r="O48" s="11" t="s">
        <v>37</v>
      </c>
      <c r="P48" s="17"/>
      <c r="Q48" s="8" t="s">
        <v>77</v>
      </c>
      <c r="R48" s="9"/>
      <c r="S48" s="10">
        <f t="shared" si="0"/>
        <v>0</v>
      </c>
    </row>
    <row r="49" spans="2:22" ht="30" customHeight="1" x14ac:dyDescent="0.25">
      <c r="B49" s="5">
        <v>47</v>
      </c>
      <c r="C49" s="15"/>
      <c r="D49" s="15"/>
      <c r="E49" s="16"/>
      <c r="F49" s="7" t="s">
        <v>19</v>
      </c>
      <c r="G49" s="11" t="s">
        <v>64</v>
      </c>
      <c r="H49" s="17"/>
      <c r="I49" s="11" t="s">
        <v>49</v>
      </c>
      <c r="J49" s="17"/>
      <c r="K49" s="11" t="s">
        <v>50</v>
      </c>
      <c r="L49" s="17"/>
      <c r="M49" s="11" t="s">
        <v>27</v>
      </c>
      <c r="N49" s="19" t="s">
        <v>27</v>
      </c>
      <c r="O49" s="11" t="s">
        <v>27</v>
      </c>
      <c r="P49" s="19" t="s">
        <v>27</v>
      </c>
      <c r="Q49" s="8" t="s">
        <v>78</v>
      </c>
      <c r="R49" s="9"/>
      <c r="S49" s="10">
        <f t="shared" si="0"/>
        <v>0</v>
      </c>
    </row>
    <row r="50" spans="2:22" ht="30" customHeight="1" x14ac:dyDescent="0.25">
      <c r="B50" s="5">
        <v>48</v>
      </c>
      <c r="C50" s="15"/>
      <c r="D50" s="15"/>
      <c r="E50" s="16"/>
      <c r="F50" s="7" t="s">
        <v>19</v>
      </c>
      <c r="G50" s="11" t="s">
        <v>64</v>
      </c>
      <c r="H50" s="17"/>
      <c r="I50" s="11" t="s">
        <v>51</v>
      </c>
      <c r="J50" s="17"/>
      <c r="K50" s="11" t="s">
        <v>52</v>
      </c>
      <c r="L50" s="17"/>
      <c r="M50" s="11" t="s">
        <v>27</v>
      </c>
      <c r="N50" s="19" t="s">
        <v>27</v>
      </c>
      <c r="O50" s="11" t="s">
        <v>27</v>
      </c>
      <c r="P50" s="19" t="s">
        <v>27</v>
      </c>
      <c r="Q50" s="8" t="s">
        <v>77</v>
      </c>
      <c r="R50" s="9"/>
      <c r="S50" s="10">
        <f t="shared" si="0"/>
        <v>0</v>
      </c>
    </row>
    <row r="51" spans="2:22" ht="30" customHeight="1" x14ac:dyDescent="0.25">
      <c r="B51" s="5">
        <v>49</v>
      </c>
      <c r="C51" s="15"/>
      <c r="D51" s="15"/>
      <c r="E51" s="16"/>
      <c r="F51" s="7" t="s">
        <v>19</v>
      </c>
      <c r="G51" s="11" t="s">
        <v>64</v>
      </c>
      <c r="H51" s="17"/>
      <c r="I51" s="11" t="s">
        <v>13</v>
      </c>
      <c r="J51" s="17"/>
      <c r="K51" s="11" t="s">
        <v>79</v>
      </c>
      <c r="L51" s="17"/>
      <c r="M51" s="11" t="s">
        <v>27</v>
      </c>
      <c r="N51" s="19" t="s">
        <v>27</v>
      </c>
      <c r="O51" s="11" t="s">
        <v>27</v>
      </c>
      <c r="P51" s="19" t="s">
        <v>27</v>
      </c>
      <c r="Q51" s="8" t="s">
        <v>28</v>
      </c>
      <c r="R51" s="9"/>
      <c r="S51" s="10">
        <f t="shared" si="0"/>
        <v>0</v>
      </c>
    </row>
    <row r="52" spans="2:22" ht="30" customHeight="1" x14ac:dyDescent="0.25">
      <c r="B52" s="5">
        <v>50</v>
      </c>
      <c r="C52" s="15"/>
      <c r="D52" s="15"/>
      <c r="E52" s="16"/>
      <c r="F52" s="7" t="s">
        <v>19</v>
      </c>
      <c r="G52" s="11" t="s">
        <v>64</v>
      </c>
      <c r="H52" s="17"/>
      <c r="I52" s="11" t="s">
        <v>16</v>
      </c>
      <c r="J52" s="17"/>
      <c r="K52" s="11" t="s">
        <v>80</v>
      </c>
      <c r="L52" s="17"/>
      <c r="M52" s="11" t="s">
        <v>54</v>
      </c>
      <c r="N52" s="17"/>
      <c r="O52" s="11" t="s">
        <v>27</v>
      </c>
      <c r="P52" s="19" t="s">
        <v>27</v>
      </c>
      <c r="Q52" s="8" t="s">
        <v>81</v>
      </c>
      <c r="R52" s="9"/>
      <c r="S52" s="10">
        <f t="shared" si="0"/>
        <v>0</v>
      </c>
    </row>
    <row r="53" spans="2:22" ht="30" customHeight="1" x14ac:dyDescent="0.25">
      <c r="B53" s="5">
        <v>51</v>
      </c>
      <c r="C53" s="15"/>
      <c r="D53" s="15"/>
      <c r="E53" s="16"/>
      <c r="F53" s="7" t="s">
        <v>19</v>
      </c>
      <c r="G53" s="11" t="s">
        <v>64</v>
      </c>
      <c r="H53" s="17"/>
      <c r="I53" s="11" t="s">
        <v>16</v>
      </c>
      <c r="J53" s="17"/>
      <c r="K53" s="11" t="s">
        <v>55</v>
      </c>
      <c r="L53" s="17"/>
      <c r="M53" s="11" t="s">
        <v>56</v>
      </c>
      <c r="N53" s="17"/>
      <c r="O53" s="11" t="s">
        <v>27</v>
      </c>
      <c r="P53" s="19" t="s">
        <v>27</v>
      </c>
      <c r="Q53" s="8" t="s">
        <v>82</v>
      </c>
      <c r="R53" s="9"/>
      <c r="S53" s="10">
        <f t="shared" si="0"/>
        <v>0</v>
      </c>
    </row>
    <row r="54" spans="2:22" ht="30" customHeight="1" x14ac:dyDescent="0.25">
      <c r="B54" s="5">
        <v>52</v>
      </c>
      <c r="C54" s="15"/>
      <c r="D54" s="15"/>
      <c r="E54" s="16"/>
      <c r="F54" s="7" t="s">
        <v>19</v>
      </c>
      <c r="G54" s="11" t="s">
        <v>64</v>
      </c>
      <c r="H54" s="17"/>
      <c r="I54" s="11" t="s">
        <v>83</v>
      </c>
      <c r="J54" s="17"/>
      <c r="K54" s="11" t="s">
        <v>58</v>
      </c>
      <c r="L54" s="17"/>
      <c r="M54" s="11" t="s">
        <v>59</v>
      </c>
      <c r="N54" s="17"/>
      <c r="O54" s="11" t="s">
        <v>27</v>
      </c>
      <c r="P54" s="19" t="s">
        <v>27</v>
      </c>
      <c r="Q54" s="8" t="s">
        <v>84</v>
      </c>
      <c r="R54" s="9"/>
      <c r="S54" s="10">
        <f t="shared" si="0"/>
        <v>0</v>
      </c>
    </row>
    <row r="55" spans="2:22" ht="30" customHeight="1" x14ac:dyDescent="0.25">
      <c r="B55" s="5">
        <v>53</v>
      </c>
      <c r="C55" s="15"/>
      <c r="D55" s="15"/>
      <c r="E55" s="16"/>
      <c r="F55" s="7" t="s">
        <v>19</v>
      </c>
      <c r="G55" s="11" t="s">
        <v>64</v>
      </c>
      <c r="H55" s="17"/>
      <c r="I55" s="11" t="s">
        <v>16</v>
      </c>
      <c r="J55" s="17"/>
      <c r="K55" s="11" t="s">
        <v>60</v>
      </c>
      <c r="L55" s="17"/>
      <c r="M55" s="11" t="s">
        <v>61</v>
      </c>
      <c r="N55" s="17"/>
      <c r="O55" s="11" t="s">
        <v>27</v>
      </c>
      <c r="P55" s="19" t="s">
        <v>27</v>
      </c>
      <c r="Q55" s="8" t="s">
        <v>94</v>
      </c>
      <c r="R55" s="9"/>
      <c r="S55" s="10">
        <f t="shared" si="0"/>
        <v>0</v>
      </c>
    </row>
    <row r="56" spans="2:22" ht="30" customHeight="1" x14ac:dyDescent="0.25">
      <c r="B56" s="5">
        <v>54</v>
      </c>
      <c r="C56" s="15"/>
      <c r="D56" s="15"/>
      <c r="E56" s="16"/>
      <c r="F56" s="7" t="s">
        <v>19</v>
      </c>
      <c r="G56" s="11" t="s">
        <v>64</v>
      </c>
      <c r="H56" s="17"/>
      <c r="I56" s="11" t="s">
        <v>16</v>
      </c>
      <c r="J56" s="17"/>
      <c r="K56" s="11" t="s">
        <v>62</v>
      </c>
      <c r="L56" s="17"/>
      <c r="M56" s="11" t="s">
        <v>63</v>
      </c>
      <c r="N56" s="17"/>
      <c r="O56" s="11" t="s">
        <v>27</v>
      </c>
      <c r="P56" s="19" t="s">
        <v>27</v>
      </c>
      <c r="Q56" s="8" t="s">
        <v>105</v>
      </c>
      <c r="R56" s="9"/>
      <c r="S56" s="10">
        <f t="shared" si="0"/>
        <v>0</v>
      </c>
    </row>
    <row r="57" spans="2:22" ht="30" customHeight="1" x14ac:dyDescent="0.25">
      <c r="B57" s="5">
        <v>55</v>
      </c>
      <c r="C57" s="15"/>
      <c r="D57" s="15"/>
      <c r="E57" s="16"/>
      <c r="F57" s="7" t="s">
        <v>19</v>
      </c>
      <c r="G57" s="11" t="s">
        <v>64</v>
      </c>
      <c r="H57" s="17"/>
      <c r="I57" s="11" t="s">
        <v>45</v>
      </c>
      <c r="J57" s="17"/>
      <c r="K57" s="11" t="s">
        <v>85</v>
      </c>
      <c r="L57" s="17"/>
      <c r="M57" s="11" t="s">
        <v>86</v>
      </c>
      <c r="N57" s="17"/>
      <c r="O57" s="11" t="s">
        <v>27</v>
      </c>
      <c r="P57" s="19" t="s">
        <v>27</v>
      </c>
      <c r="Q57" s="8" t="s">
        <v>87</v>
      </c>
      <c r="R57" s="9"/>
      <c r="S57" s="10">
        <f t="shared" si="0"/>
        <v>0</v>
      </c>
    </row>
    <row r="58" spans="2:22" ht="30" customHeight="1" x14ac:dyDescent="0.25">
      <c r="B58" s="5">
        <v>56</v>
      </c>
      <c r="C58" s="15"/>
      <c r="D58" s="15"/>
      <c r="E58" s="16"/>
      <c r="F58" s="7" t="s">
        <v>19</v>
      </c>
      <c r="G58" s="11" t="s">
        <v>64</v>
      </c>
      <c r="H58" s="17"/>
      <c r="I58" s="11" t="s">
        <v>88</v>
      </c>
      <c r="J58" s="17"/>
      <c r="K58" s="11" t="s">
        <v>89</v>
      </c>
      <c r="L58" s="17"/>
      <c r="M58" s="11" t="s">
        <v>90</v>
      </c>
      <c r="N58" s="17"/>
      <c r="O58" s="11" t="s">
        <v>27</v>
      </c>
      <c r="P58" s="19" t="s">
        <v>27</v>
      </c>
      <c r="Q58" s="8" t="s">
        <v>28</v>
      </c>
      <c r="R58" s="9"/>
      <c r="S58" s="10">
        <f t="shared" si="0"/>
        <v>0</v>
      </c>
    </row>
    <row r="59" spans="2:22" ht="30" customHeight="1" x14ac:dyDescent="0.25">
      <c r="B59" s="5">
        <v>57</v>
      </c>
      <c r="C59" s="15"/>
      <c r="D59" s="15"/>
      <c r="E59" s="16"/>
      <c r="F59" s="7" t="s">
        <v>19</v>
      </c>
      <c r="G59" s="13" t="s">
        <v>91</v>
      </c>
      <c r="H59" s="18"/>
      <c r="I59" s="13" t="s">
        <v>40</v>
      </c>
      <c r="J59" s="18"/>
      <c r="K59" s="13" t="s">
        <v>62</v>
      </c>
      <c r="L59" s="18"/>
      <c r="M59" s="13" t="s">
        <v>63</v>
      </c>
      <c r="N59" s="18"/>
      <c r="O59" s="13" t="s">
        <v>104</v>
      </c>
      <c r="P59" s="18"/>
      <c r="Q59" s="8" t="s">
        <v>94</v>
      </c>
      <c r="R59" s="14"/>
      <c r="S59" s="10">
        <f t="shared" ref="S59" si="1">ROUND(R59,2)*Q59</f>
        <v>0</v>
      </c>
    </row>
    <row r="60" spans="2:22" ht="32.1" customHeight="1" x14ac:dyDescent="0.25">
      <c r="B60" s="20" t="s">
        <v>1</v>
      </c>
      <c r="C60" s="21"/>
      <c r="D60" s="25" t="s">
        <v>106</v>
      </c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7"/>
      <c r="S60" s="6">
        <f>ROUND(SUM(S3:S59),2)</f>
        <v>0</v>
      </c>
      <c r="T60" s="2"/>
      <c r="U60" s="2"/>
      <c r="V60" s="2"/>
    </row>
    <row r="61" spans="2:22" ht="32.1" customHeight="1" x14ac:dyDescent="0.25">
      <c r="B61" s="20" t="s">
        <v>4</v>
      </c>
      <c r="C61" s="21"/>
      <c r="D61" s="25" t="s">
        <v>107</v>
      </c>
      <c r="E61" s="26"/>
      <c r="F61" s="26"/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7"/>
      <c r="S61" s="6">
        <f>ROUND((S60*0.21),2)</f>
        <v>0</v>
      </c>
    </row>
    <row r="62" spans="2:22" ht="32.1" customHeight="1" x14ac:dyDescent="0.25">
      <c r="B62" s="20" t="s">
        <v>5</v>
      </c>
      <c r="C62" s="21"/>
      <c r="D62" s="25" t="s">
        <v>108</v>
      </c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26"/>
      <c r="R62" s="27"/>
      <c r="S62" s="6">
        <f>ROUND(SUM(S60+S61),2)</f>
        <v>0</v>
      </c>
    </row>
  </sheetData>
  <sheetProtection algorithmName="SHA-512" hashValue="9bByzOQlUjp0vsFu8QCKa8MRyhSK0zRMCCEBDCmXNoJ2E6jNiC3myzMQozMYgO0Ig6OX6c3T/RR0kiBPrdUfCw==" saltValue="U9kMoK8Hh4rqAWXBrOQZJg==" spinCount="100000" sheet="1" objects="1" scenarios="1" selectLockedCells="1"/>
  <mergeCells count="7">
    <mergeCell ref="B62:C62"/>
    <mergeCell ref="B1:R1"/>
    <mergeCell ref="B60:C60"/>
    <mergeCell ref="B61:C61"/>
    <mergeCell ref="D60:R60"/>
    <mergeCell ref="D61:R61"/>
    <mergeCell ref="D62:R62"/>
  </mergeCells>
  <dataValidations count="1">
    <dataValidation type="decimal" operator="greaterThanOrEqual" allowBlank="1" showInputMessage="1" showErrorMessage="1" errorTitle="SKAIČIAI" error="GALIMA ĮRAŠYTI TIK SKAIČIUS!!!" sqref="R3:R59" xr:uid="{00000000-0002-0000-0000-000000000000}">
      <formula1>0</formula1>
    </dataValidation>
  </dataValidations>
  <printOptions horizontalCentered="1"/>
  <pageMargins left="0.31496062992125984" right="0.31496062992125984" top="0.74803149606299213" bottom="0.35433070866141736" header="0.31496062992125984" footer="0.31496062992125984"/>
  <pageSetup paperSize="9" orientation="landscape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6 priedas</vt:lpstr>
      <vt:lpstr>'6 priedas'!Print_Area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Dainius Voveris</dc:creator>
  <cp:lastModifiedBy>Dainius Voveris</cp:lastModifiedBy>
  <cp:lastPrinted>2021-07-12T12:10:06Z</cp:lastPrinted>
  <dcterms:created xsi:type="dcterms:W3CDTF">2014-04-16T05:37:01Z</dcterms:created>
  <dcterms:modified xsi:type="dcterms:W3CDTF">2025-03-12T13:20:27Z</dcterms:modified>
</cp:coreProperties>
</file>