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unoenergija.lt\failai\Home\dskackauskiene\My Documents\2024 PIRKIMAI\Rinkos konsultacijos\RK-101 Hidraul įreng remont 11-28\"/>
    </mc:Choice>
  </mc:AlternateContent>
  <xr:revisionPtr revIDLastSave="0" documentId="13_ncr:1_{D1B19F08-FD9E-4CB9-AB87-CD27F3049511}" xr6:coauthVersionLast="47" xr6:coauthVersionMax="47" xr10:uidLastSave="{00000000-0000-0000-0000-000000000000}"/>
  <bookViews>
    <workbookView xWindow="-120" yWindow="-120" windowWidth="29040" windowHeight="15840" xr2:uid="{D83AE062-C057-4628-8BF2-610706E29365}"/>
  </bookViews>
  <sheets>
    <sheet name="Hidraulinė įranga ir remontas" sheetId="1" r:id="rId1"/>
  </sheets>
  <externalReferences>
    <externalReference r:id="rId2"/>
  </externalReferences>
  <definedNames>
    <definedName name="_xlnm.Print_Area" localSheetId="0">'Hidraulinė įranga ir remontas'!$A$1:$I$80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4" i="1"/>
  <c r="H71" i="1"/>
  <c r="H72" i="1"/>
  <c r="H47" i="1"/>
  <c r="H41" i="1" l="1"/>
  <c r="H42" i="1"/>
  <c r="H43" i="1"/>
  <c r="H44" i="1"/>
  <c r="H45" i="1"/>
  <c r="H46" i="1"/>
  <c r="H26" i="1" l="1"/>
  <c r="H31" i="1"/>
  <c r="H30" i="1"/>
  <c r="H29" i="1"/>
  <c r="H28" i="1"/>
  <c r="H27" i="1"/>
  <c r="H25" i="1"/>
  <c r="C79" i="1"/>
  <c r="H20" i="1"/>
  <c r="H21" i="1"/>
  <c r="H22" i="1"/>
  <c r="H23" i="1"/>
  <c r="H40" i="1"/>
  <c r="H39" i="1"/>
  <c r="H37" i="1"/>
  <c r="H10" i="1" l="1"/>
  <c r="H11" i="1"/>
  <c r="H12" i="1"/>
  <c r="H13" i="1"/>
  <c r="H14" i="1"/>
  <c r="H15" i="1"/>
  <c r="H16" i="1"/>
  <c r="H17" i="1"/>
  <c r="H18" i="1"/>
  <c r="H19" i="1"/>
  <c r="H33" i="1"/>
  <c r="H34" i="1"/>
  <c r="H35" i="1"/>
  <c r="H36" i="1"/>
  <c r="H70" i="1"/>
  <c r="H73" i="1"/>
</calcChain>
</file>

<file path=xl/sharedStrings.xml><?xml version="1.0" encoding="utf-8"?>
<sst xmlns="http://schemas.openxmlformats.org/spreadsheetml/2006/main" count="267" uniqueCount="162">
  <si>
    <t>Nr.</t>
  </si>
  <si>
    <t>Preliminarus kiekis</t>
  </si>
  <si>
    <t>Įkainis, EUR be PVM**</t>
  </si>
  <si>
    <t>Kaina EUR be PVM (VI=IV*V)</t>
  </si>
  <si>
    <t>I</t>
  </si>
  <si>
    <t>II</t>
  </si>
  <si>
    <t>III</t>
  </si>
  <si>
    <t>IV</t>
  </si>
  <si>
    <t>V</t>
  </si>
  <si>
    <t>VI</t>
  </si>
  <si>
    <t>VII</t>
  </si>
  <si>
    <t>1.1</t>
  </si>
  <si>
    <t xml:space="preserve"> vnt.</t>
  </si>
  <si>
    <t>1.2</t>
  </si>
  <si>
    <t>vnt.</t>
  </si>
  <si>
    <t>1.3</t>
  </si>
  <si>
    <t>1.4</t>
  </si>
  <si>
    <t>1.5</t>
  </si>
  <si>
    <t>1.6</t>
  </si>
  <si>
    <t>1.7</t>
  </si>
  <si>
    <t>1.8</t>
  </si>
  <si>
    <t>1.9</t>
  </si>
  <si>
    <t>1.10</t>
  </si>
  <si>
    <t>val.</t>
  </si>
  <si>
    <t>1.11</t>
  </si>
  <si>
    <t>1.12</t>
  </si>
  <si>
    <t>1.13</t>
  </si>
  <si>
    <t>1.14</t>
  </si>
  <si>
    <t>Priedas Nr. 1.1</t>
  </si>
  <si>
    <t>Iš viso EUR be PVM ***</t>
  </si>
  <si>
    <t xml:space="preserve"> ***- reikšmė, skirta tik pasiūlymų vertinimui</t>
  </si>
  <si>
    <t>Matavimo vnt.</t>
  </si>
  <si>
    <t>Filtro elementas</t>
  </si>
  <si>
    <t>m</t>
  </si>
  <si>
    <t>Prekės pavadinimas</t>
  </si>
  <si>
    <t>Prekės aprašymas</t>
  </si>
  <si>
    <t>Į kainą įeina atvykimas į vietą, hidraulinio mazgo ir/ar komponento patikrinimas, problemos identifikavimas, ataskaitos paruošimas</t>
  </si>
  <si>
    <t>Hidraulinės stotelės remontas</t>
  </si>
  <si>
    <t>Hidraulinio cilindro remontas</t>
  </si>
  <si>
    <t>Į kainą įeina atvykimas į remonto vietą, komponentų išėmimas (jei reikia),  remonto atlikimas vietoje ir/ar Tiekėjo remonto dirbtuvėse</t>
  </si>
  <si>
    <t>FISGEMP0135M9011/4 arba analogiškas</t>
  </si>
  <si>
    <t>K-CR171C10R arba analogiškas</t>
  </si>
  <si>
    <t>FIBL080FP10080 arba analogiškas</t>
  </si>
  <si>
    <t>FISGEMP0078M90 3/8 arba analogškas</t>
  </si>
  <si>
    <t>FISGEMP0078M901/2 arba analogiškas</t>
  </si>
  <si>
    <t>FISGEMP0140M901 arba analogiškas</t>
  </si>
  <si>
    <t>FISGEMP0095M903/4 arba analogiškas</t>
  </si>
  <si>
    <t>FISGEMP0095M901/2 arba analogiškas</t>
  </si>
  <si>
    <t>K-CR112C25R arba analogiškas</t>
  </si>
  <si>
    <t>K-CR091C10R arba analogiškas</t>
  </si>
  <si>
    <t>K-CR111C10R arba analogiškas</t>
  </si>
  <si>
    <t>HKKAS0003 arba analogiškas</t>
  </si>
  <si>
    <t>FIBL046FP10002 arba analogiškas</t>
  </si>
  <si>
    <t xml:space="preserve">Paslaugos ir preliminarūs jų kiekiai </t>
  </si>
  <si>
    <t>K-CR091C25R arba analogiškas</t>
  </si>
  <si>
    <t>Į kainą įeina cilindro problemos identifikavimas, remontas</t>
  </si>
  <si>
    <t>Hidraulinis cilindras</t>
  </si>
  <si>
    <t>2.1.</t>
  </si>
  <si>
    <t>2.2.</t>
  </si>
  <si>
    <t>2.3.</t>
  </si>
  <si>
    <t>3.1.</t>
  </si>
  <si>
    <t>3.2.</t>
  </si>
  <si>
    <t>3.3.</t>
  </si>
  <si>
    <t>Hidraulinių stotelių dalys ir preliminarūs jų kiekiai</t>
  </si>
  <si>
    <t>Hidraulinės žarnos su antgaliais (1 m.) ir preliminarūs jų kiekiai</t>
  </si>
  <si>
    <t>Hidrauliniai cilindrai ir preliminarūs jų kiekiai</t>
  </si>
  <si>
    <t>Filtro elementai ir preliminarūs jų kiekiai</t>
  </si>
  <si>
    <t>NUMATOMI PERKAMŲ PREKIŲ IR PASLAUGŲ PAVADINIMAI IR KIEKIAI</t>
  </si>
  <si>
    <t>5.1.</t>
  </si>
  <si>
    <t>5.2.</t>
  </si>
  <si>
    <t>5.3.</t>
  </si>
  <si>
    <t>4.1.</t>
  </si>
  <si>
    <t>4.2.</t>
  </si>
  <si>
    <t>4.3.</t>
  </si>
  <si>
    <t>4.4.</t>
  </si>
  <si>
    <t>4.5.</t>
  </si>
  <si>
    <t>Magnetinis vožtuvas be ritės</t>
  </si>
  <si>
    <t>HKDKE1711x00DC - 4/3 NG10 DC arba analogiškas</t>
  </si>
  <si>
    <t xml:space="preserve"> HKDKE1710x00DC - 4/3  NG10 DC arba analogiškas</t>
  </si>
  <si>
    <t xml:space="preserve"> HKDKE1714X00DC - 4/3  NG10 DC arba analogiškas</t>
  </si>
  <si>
    <t>HKDHE0714X00DC - 4/3  NG6  arba analogiškas</t>
  </si>
  <si>
    <t xml:space="preserve"> HKDKE1610x00DC - 4/2  NG10 DC arba analogiškas</t>
  </si>
  <si>
    <t>HKDHE0711X00DC - 4/3  NG6  arba analogiškas</t>
  </si>
  <si>
    <t>HKDHE0610X00DC - 4/2   NG6  arba analogiškas</t>
  </si>
  <si>
    <t>Magnetinė ritė</t>
  </si>
  <si>
    <t>HKSPCAE24DC  24VDC skirta HKDKE.DC. arba analogiška</t>
  </si>
  <si>
    <t>HKSPCOE24DC 24VDC skirta HKDHE.DC. arba analogiška</t>
  </si>
  <si>
    <t>4.6.</t>
  </si>
  <si>
    <t>4.7.</t>
  </si>
  <si>
    <t>4.8.</t>
  </si>
  <si>
    <t>4.9.</t>
  </si>
  <si>
    <t xml:space="preserve">Hidraulinė žarna </t>
  </si>
  <si>
    <t xml:space="preserve">Aukšto slėgio 2 kordų, 5/16". Temperatūra: nuo -40 C° iki +100 C°. Vidinis sluoksnis: riebalams atspari sintetinė guma. Išorinis sluoksnis: liepsną slopinantis pagal MSHA; trinčiai, ozonui ir sunkioms oro sąlygoms atspari sintetinė guma. Maksimalus darbinis slėgis iki 450 bar; Antgaliai M14x1,5. Ilgis - 1m. </t>
  </si>
  <si>
    <t>Aukšto slėgio 2 kordų, 5/16". Temperatūra: nuo -40 C° iki +100 C°. Vidinis sluoksnis: riebalams atspari sintetinė guma. Išorinis sluoksnis: liepsną slopinantis pagal MSHA; trinčiai, ozonui ir sunkioms oro sąlygoms atspari sintetinė guma. Maksimalus darbinis slėgis iki 420 bar; Antgaliai M16x1,5. Ilgis - 1m.</t>
  </si>
  <si>
    <t>Aukšto slėgio 2 kordų, 3/8". Temperatūra: nuo -40 C° iki +100 C°. Vidinis sluoksnis: riebalams atspari sintetinė guma. Išorinis sluoksnis: liepsną slopinantis pagal MSHA; trinčiai, ozonui ir sunkioms oro sąlygoms atspari sintetinė guma. Maksimalus darbinis slėgis iki 385 bar. Antgaliai M18x1,5. Ilgis - 1m.</t>
  </si>
  <si>
    <t>Aukšto slėgio 2 kordų, 1/2". Temperatūra: nuo -40 C° iki +100 C°. Vidinis sluoksnis: riebalams atspari sintetinė guma. Išorinis sluoksnis: liepsną slopinantis pagal MSHA; trinčiai, ozonui ir sunkioms oro sąlygoms atspari sintetinė guma. Maksimalus darbinis slėgis iki 350 bar. Antgaliai M22x1,5. Ilgis - 1m.</t>
  </si>
  <si>
    <t>Aukšto slėgio 2 kordų, 3/4". Temperatūra: nuo -40 C° iki +100 C°. Vidinis sluoksnis: riebalams atspari sintetinė guma. Išorinis sluoksnis: liepsną slopinantis pagal MSHA; trinčiai, ozonui ir sunkioms oro sąlygoms atspari sintetinė guma. Maksimalus darbinis slėgis iki 280 bar. Antgaliai M30x2. Ilgis - 1m.</t>
  </si>
  <si>
    <t>2.4.</t>
  </si>
  <si>
    <t>2.5.</t>
  </si>
  <si>
    <t>2.6.</t>
  </si>
  <si>
    <t>2.7.</t>
  </si>
  <si>
    <t>Hidraulinė žarna</t>
  </si>
  <si>
    <t>100x50x140F</t>
  </si>
  <si>
    <t xml:space="preserve">100x50x1000 </t>
  </si>
  <si>
    <t xml:space="preserve">100x50x120 </t>
  </si>
  <si>
    <t>200x100x500</t>
  </si>
  <si>
    <t>200x100x600</t>
  </si>
  <si>
    <t>80x40x400F</t>
  </si>
  <si>
    <t>100x50x500</t>
  </si>
  <si>
    <t>Hidraulikos specialisto vizitas gedimo įvertinimui darbo dienomis, darbo laiku</t>
  </si>
  <si>
    <t>Hidraulikos specialisto vizitas gedimo įvertinimui darbo dienomis, ne darbo laiku</t>
  </si>
  <si>
    <t>Hidraulikos specialisto vizitas gedimo įvertinimui ne darbo dienomis (savaitgaliais ir šventinėmis dienomis)</t>
  </si>
  <si>
    <t>5.4.</t>
  </si>
  <si>
    <t>5.5.</t>
  </si>
  <si>
    <t>Skirstytuvas</t>
  </si>
  <si>
    <t>K-AD5IP001 arba analogiškas</t>
  </si>
  <si>
    <t>Mova</t>
  </si>
  <si>
    <t>K-HKHE34 arba analogiška</t>
  </si>
  <si>
    <t>K-HKHE33  arba analogiška</t>
  </si>
  <si>
    <t>K-HKHE29 arba anlogiška</t>
  </si>
  <si>
    <t>K-HKHE20  arba analogiška</t>
  </si>
  <si>
    <t>Mova krumpliaratiniams siurbliams</t>
  </si>
  <si>
    <t>HKR4248N3 arba analogiška</t>
  </si>
  <si>
    <t>K-HKHE41 arba analogiška</t>
  </si>
  <si>
    <t>Krumpliaratinis siurblys</t>
  </si>
  <si>
    <t>K-OT30P42 D/P38P3  arba analogiškas</t>
  </si>
  <si>
    <t>K-OT300P38 D/P38P3 arba analogiškas</t>
  </si>
  <si>
    <t>K-OT300P48 D/P38P3  arba analogiškas</t>
  </si>
  <si>
    <t>K-OT300P32 D/P38P3 arba analogiškas</t>
  </si>
  <si>
    <t>K-OT200P16 D/P28P2  arba analogiškas</t>
  </si>
  <si>
    <t>OT200P06D/P28P2 arba analogiškas</t>
  </si>
  <si>
    <t>K-OT200P04D/P28P2 arba analogiškas</t>
  </si>
  <si>
    <t>K-OT200P22DP28P2  arba analogiškas</t>
  </si>
  <si>
    <t>K-OT200P11D/P28P2 arba analogiškas</t>
  </si>
  <si>
    <t>K-OT100P20DB18P1 arba anlogiškas</t>
  </si>
  <si>
    <t>K-OT100P16D/B18P1  arba anlogiškas</t>
  </si>
  <si>
    <t>Nešvarumų indikatoriaus manometras</t>
  </si>
  <si>
    <t>HKVAVR arba analogiškas</t>
  </si>
  <si>
    <t>Lygio indikatorius</t>
  </si>
  <si>
    <t>HKLVA10TM12 arba analogiškas</t>
  </si>
  <si>
    <t>HKLVA20TM12 arba analogiškas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</si>
  <si>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</si>
  <si>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</si>
  <si>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</si>
  <si>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</si>
  <si>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</si>
  <si>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</si>
  <si>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</si>
  <si>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</si>
  <si>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</si>
  <si>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</si>
  <si>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</si>
  <si>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</si>
  <si>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4.22.</t>
  </si>
  <si>
    <t>4.23.</t>
  </si>
  <si>
    <t>4.24.</t>
  </si>
  <si>
    <t>4.25.</t>
  </si>
  <si>
    <t>4.26.</t>
  </si>
  <si>
    <t>4.27.</t>
  </si>
  <si>
    <t>4.28.</t>
  </si>
  <si>
    <t>4.29.</t>
  </si>
  <si>
    <t>4.30.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</si>
</sst>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1" applyFont="1" applyBorder="1"/>
    <xf numFmtId="0" fontId="5" fillId="0" borderId="9" xfId="0" applyFont="1" applyBorder="1" applyAlignment="1">
      <alignment horizontal="center" vertical="center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2" fontId="5" fillId="0" borderId="21" xfId="0" applyNumberFormat="1" applyFont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5" fillId="0" borderId="20" xfId="1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5" fillId="0" borderId="1" xfId="0" applyFont="1" applyBorder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2">
    <cellStyle name="Įprastas" xfId="0" builtinId="0"/>
    <cellStyle name="Įprastas 2" xfId="1" xr:uid="{067FA036-613A-418D-858F-F60E6FC0F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KACK~1\AppData\Local\Temp\7zO412CA7CD\2B%20priedas%20Pasi&#9579;lymo%20formos%201%20prie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edas Nr. 1"/>
    </sheetNames>
    <sheetDataSet>
      <sheetData sheetId="0" refreshError="1">
        <row r="40">
          <cell r="C40" t="str">
            <v>** - įkainiai turi būti pateikiami ne daugiau kaip šimtųjų tikslumu</v>
          </cell>
        </row>
      </sheetData>
    </sheetDataSet>
  </externalBook>
</externalL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9173-9F75-4451-8204-E494B62DECC9}">
  <dimension ref="B2:H80"/>
  <sheetViews>
    <sheetView tabSelected="1" zoomScaleNormal="100" workbookViewId="0">
      <selection activeCell="H76" sqref="H76"/>
    </sheetView>
  </sheetViews>
  <sheetFormatPr defaultColWidth="8.85546875" defaultRowHeight="14.25" x14ac:dyDescent="0.2"/>
  <cols>
    <col min="1" max="1" width="8.85546875" style="3"/>
    <col min="2" max="2" width="5.85546875" style="3" customWidth="1"/>
    <col min="3" max="3" width="30.140625" style="3" customWidth="1"/>
    <col min="4" max="4" width="61.5703125" style="3" customWidth="1"/>
    <col min="5" max="5" width="10.85546875" style="3" bestFit="1" customWidth="1"/>
    <col min="6" max="6" width="19.7109375" style="3" bestFit="1" customWidth="1"/>
    <col min="7" max="7" width="10.7109375" style="3" customWidth="1"/>
    <col min="8" max="8" width="13.85546875" style="3" bestFit="1" customWidth="1"/>
    <col min="9" max="16384" width="8.85546875" style="3"/>
  </cols>
  <sheetData>
    <row r="2" spans="2:8" x14ac:dyDescent="0.2">
      <c r="B2" s="60" t="s">
        <v>28</v>
      </c>
      <c r="C2" s="61"/>
      <c r="D2" s="61"/>
      <c r="E2" s="61"/>
      <c r="F2" s="61"/>
      <c r="G2" s="61"/>
      <c r="H2" s="61"/>
    </row>
    <row r="3" spans="2:8" x14ac:dyDescent="0.2">
      <c r="B3" s="1"/>
      <c r="C3" s="2"/>
      <c r="D3" s="2"/>
      <c r="E3" s="2"/>
      <c r="F3" s="2"/>
      <c r="G3" s="2"/>
      <c r="H3" s="2"/>
    </row>
    <row r="4" spans="2:8" ht="15" x14ac:dyDescent="0.2">
      <c r="B4" s="4"/>
      <c r="C4" s="5"/>
      <c r="D4" s="5"/>
      <c r="E4" s="4"/>
      <c r="F4" s="6"/>
      <c r="G4" s="4"/>
      <c r="H4" s="4"/>
    </row>
    <row r="5" spans="2:8" ht="15" x14ac:dyDescent="0.25">
      <c r="B5" s="62" t="s">
        <v>67</v>
      </c>
      <c r="C5" s="62"/>
      <c r="D5" s="62"/>
      <c r="E5" s="62"/>
      <c r="F5" s="62"/>
      <c r="G5" s="62"/>
      <c r="H5" s="62"/>
    </row>
    <row r="6" spans="2:8" ht="15" thickBot="1" x14ac:dyDescent="0.25"/>
    <row r="7" spans="2:8" ht="45" customHeight="1" thickBot="1" x14ac:dyDescent="0.25">
      <c r="B7" s="7" t="s">
        <v>0</v>
      </c>
      <c r="C7" s="33" t="s">
        <v>34</v>
      </c>
      <c r="D7" s="33" t="s">
        <v>35</v>
      </c>
      <c r="E7" s="34" t="s">
        <v>31</v>
      </c>
      <c r="F7" s="34" t="s">
        <v>1</v>
      </c>
      <c r="G7" s="34" t="s">
        <v>2</v>
      </c>
      <c r="H7" s="35" t="s">
        <v>3</v>
      </c>
    </row>
    <row r="8" spans="2:8" ht="15.75" thickBot="1" x14ac:dyDescent="0.25">
      <c r="B8" s="7" t="s">
        <v>4</v>
      </c>
      <c r="C8" s="33" t="s">
        <v>5</v>
      </c>
      <c r="D8" s="33" t="s">
        <v>6</v>
      </c>
      <c r="E8" s="33" t="s">
        <v>7</v>
      </c>
      <c r="F8" s="34" t="s">
        <v>8</v>
      </c>
      <c r="G8" s="34" t="s">
        <v>9</v>
      </c>
      <c r="H8" s="35" t="s">
        <v>10</v>
      </c>
    </row>
    <row r="9" spans="2:8" ht="15.75" thickBot="1" x14ac:dyDescent="0.25">
      <c r="B9" s="51">
        <v>1</v>
      </c>
      <c r="C9" s="63" t="s">
        <v>66</v>
      </c>
      <c r="D9" s="64"/>
      <c r="E9" s="64"/>
      <c r="F9" s="64"/>
      <c r="G9" s="64"/>
      <c r="H9" s="65"/>
    </row>
    <row r="10" spans="2:8" x14ac:dyDescent="0.2">
      <c r="B10" s="36" t="s">
        <v>11</v>
      </c>
      <c r="C10" s="37" t="s">
        <v>32</v>
      </c>
      <c r="D10" s="52" t="s">
        <v>41</v>
      </c>
      <c r="E10" s="38" t="s">
        <v>12</v>
      </c>
      <c r="F10" s="38">
        <v>50</v>
      </c>
      <c r="G10" s="40"/>
      <c r="H10" s="41">
        <f>F10*G10</f>
        <v>0</v>
      </c>
    </row>
    <row r="11" spans="2:8" x14ac:dyDescent="0.2">
      <c r="B11" s="12" t="s">
        <v>13</v>
      </c>
      <c r="C11" s="13" t="s">
        <v>32</v>
      </c>
      <c r="D11" s="14" t="s">
        <v>40</v>
      </c>
      <c r="E11" s="15" t="s">
        <v>12</v>
      </c>
      <c r="F11" s="15">
        <v>50</v>
      </c>
      <c r="G11" s="16"/>
      <c r="H11" s="18">
        <f t="shared" ref="H11:H36" si="0">F11*G11</f>
        <v>0</v>
      </c>
    </row>
    <row r="12" spans="2:8" x14ac:dyDescent="0.2">
      <c r="B12" s="12" t="s">
        <v>15</v>
      </c>
      <c r="C12" s="13" t="s">
        <v>32</v>
      </c>
      <c r="D12" s="14" t="s">
        <v>42</v>
      </c>
      <c r="E12" s="15" t="s">
        <v>12</v>
      </c>
      <c r="F12" s="15">
        <v>100</v>
      </c>
      <c r="G12" s="16"/>
      <c r="H12" s="18">
        <f t="shared" si="0"/>
        <v>0</v>
      </c>
    </row>
    <row r="13" spans="2:8" x14ac:dyDescent="0.2">
      <c r="B13" s="12" t="s">
        <v>16</v>
      </c>
      <c r="C13" s="13" t="s">
        <v>32</v>
      </c>
      <c r="D13" s="14" t="s">
        <v>43</v>
      </c>
      <c r="E13" s="15" t="s">
        <v>12</v>
      </c>
      <c r="F13" s="15">
        <v>100</v>
      </c>
      <c r="G13" s="16"/>
      <c r="H13" s="18">
        <f t="shared" si="0"/>
        <v>0</v>
      </c>
    </row>
    <row r="14" spans="2:8" x14ac:dyDescent="0.2">
      <c r="B14" s="12" t="s">
        <v>17</v>
      </c>
      <c r="C14" s="13" t="s">
        <v>32</v>
      </c>
      <c r="D14" s="14" t="s">
        <v>44</v>
      </c>
      <c r="E14" s="15" t="s">
        <v>12</v>
      </c>
      <c r="F14" s="15">
        <v>50</v>
      </c>
      <c r="G14" s="16"/>
      <c r="H14" s="18">
        <f t="shared" si="0"/>
        <v>0</v>
      </c>
    </row>
    <row r="15" spans="2:8" x14ac:dyDescent="0.2">
      <c r="B15" s="12" t="s">
        <v>18</v>
      </c>
      <c r="C15" s="13" t="s">
        <v>32</v>
      </c>
      <c r="D15" s="14" t="s">
        <v>45</v>
      </c>
      <c r="E15" s="15" t="s">
        <v>12</v>
      </c>
      <c r="F15" s="15">
        <v>50</v>
      </c>
      <c r="G15" s="16"/>
      <c r="H15" s="18">
        <f t="shared" si="0"/>
        <v>0</v>
      </c>
    </row>
    <row r="16" spans="2:8" x14ac:dyDescent="0.2">
      <c r="B16" s="12" t="s">
        <v>19</v>
      </c>
      <c r="C16" s="13" t="s">
        <v>32</v>
      </c>
      <c r="D16" s="14" t="s">
        <v>46</v>
      </c>
      <c r="E16" s="15" t="s">
        <v>12</v>
      </c>
      <c r="F16" s="15">
        <v>20</v>
      </c>
      <c r="G16" s="16"/>
      <c r="H16" s="18">
        <f t="shared" si="0"/>
        <v>0</v>
      </c>
    </row>
    <row r="17" spans="2:8" x14ac:dyDescent="0.2">
      <c r="B17" s="12" t="s">
        <v>20</v>
      </c>
      <c r="C17" s="13" t="s">
        <v>32</v>
      </c>
      <c r="D17" s="14" t="s">
        <v>47</v>
      </c>
      <c r="E17" s="15" t="s">
        <v>12</v>
      </c>
      <c r="F17" s="15">
        <v>50</v>
      </c>
      <c r="G17" s="16"/>
      <c r="H17" s="18">
        <f t="shared" si="0"/>
        <v>0</v>
      </c>
    </row>
    <row r="18" spans="2:8" x14ac:dyDescent="0.2">
      <c r="B18" s="12" t="s">
        <v>21</v>
      </c>
      <c r="C18" s="13" t="s">
        <v>32</v>
      </c>
      <c r="D18" s="14" t="s">
        <v>48</v>
      </c>
      <c r="E18" s="15" t="s">
        <v>12</v>
      </c>
      <c r="F18" s="15">
        <v>10</v>
      </c>
      <c r="G18" s="16"/>
      <c r="H18" s="18">
        <f t="shared" si="0"/>
        <v>0</v>
      </c>
    </row>
    <row r="19" spans="2:8" x14ac:dyDescent="0.2">
      <c r="B19" s="12" t="s">
        <v>22</v>
      </c>
      <c r="C19" s="13" t="s">
        <v>32</v>
      </c>
      <c r="D19" s="14" t="s">
        <v>49</v>
      </c>
      <c r="E19" s="15" t="s">
        <v>12</v>
      </c>
      <c r="F19" s="15">
        <v>10</v>
      </c>
      <c r="G19" s="16"/>
      <c r="H19" s="18">
        <f t="shared" si="0"/>
        <v>0</v>
      </c>
    </row>
    <row r="20" spans="2:8" x14ac:dyDescent="0.2">
      <c r="B20" s="12" t="s">
        <v>24</v>
      </c>
      <c r="C20" s="13" t="s">
        <v>32</v>
      </c>
      <c r="D20" s="14" t="s">
        <v>50</v>
      </c>
      <c r="E20" s="15" t="s">
        <v>12</v>
      </c>
      <c r="F20" s="15">
        <v>50</v>
      </c>
      <c r="G20" s="19"/>
      <c r="H20" s="18">
        <f t="shared" si="0"/>
        <v>0</v>
      </c>
    </row>
    <row r="21" spans="2:8" x14ac:dyDescent="0.2">
      <c r="B21" s="12" t="s">
        <v>25</v>
      </c>
      <c r="C21" s="13" t="s">
        <v>32</v>
      </c>
      <c r="D21" s="14" t="s">
        <v>51</v>
      </c>
      <c r="E21" s="15" t="s">
        <v>12</v>
      </c>
      <c r="F21" s="15">
        <v>10</v>
      </c>
      <c r="G21" s="19"/>
      <c r="H21" s="18">
        <f t="shared" si="0"/>
        <v>0</v>
      </c>
    </row>
    <row r="22" spans="2:8" x14ac:dyDescent="0.2">
      <c r="B22" s="12" t="s">
        <v>26</v>
      </c>
      <c r="C22" s="13" t="s">
        <v>32</v>
      </c>
      <c r="D22" s="14" t="s">
        <v>54</v>
      </c>
      <c r="E22" s="15" t="s">
        <v>12</v>
      </c>
      <c r="F22" s="15">
        <v>10</v>
      </c>
      <c r="G22" s="19"/>
      <c r="H22" s="18">
        <f t="shared" si="0"/>
        <v>0</v>
      </c>
    </row>
    <row r="23" spans="2:8" ht="15" thickBot="1" x14ac:dyDescent="0.25">
      <c r="B23" s="20" t="s">
        <v>27</v>
      </c>
      <c r="C23" s="21" t="s">
        <v>32</v>
      </c>
      <c r="D23" s="22" t="s">
        <v>52</v>
      </c>
      <c r="E23" s="23" t="s">
        <v>12</v>
      </c>
      <c r="F23" s="23">
        <v>10</v>
      </c>
      <c r="G23" s="24"/>
      <c r="H23" s="46">
        <f t="shared" si="0"/>
        <v>0</v>
      </c>
    </row>
    <row r="24" spans="2:8" s="26" customFormat="1" ht="13.9" customHeight="1" thickBot="1" x14ac:dyDescent="0.3">
      <c r="B24" s="7">
        <v>2</v>
      </c>
      <c r="C24" s="66" t="s">
        <v>65</v>
      </c>
      <c r="D24" s="64"/>
      <c r="E24" s="64"/>
      <c r="F24" s="64"/>
      <c r="G24" s="64"/>
      <c r="H24" s="65"/>
    </row>
    <row r="25" spans="2:8" x14ac:dyDescent="0.2">
      <c r="B25" s="36" t="s">
        <v>57</v>
      </c>
      <c r="C25" s="37" t="s">
        <v>56</v>
      </c>
      <c r="D25" s="37" t="s">
        <v>102</v>
      </c>
      <c r="E25" s="38" t="s">
        <v>14</v>
      </c>
      <c r="F25" s="39">
        <v>3</v>
      </c>
      <c r="G25" s="40"/>
      <c r="H25" s="41">
        <f t="shared" ref="H25:H31" si="1">F25*G25</f>
        <v>0</v>
      </c>
    </row>
    <row r="26" spans="2:8" x14ac:dyDescent="0.2">
      <c r="B26" s="12" t="s">
        <v>58</v>
      </c>
      <c r="C26" s="13" t="s">
        <v>56</v>
      </c>
      <c r="D26" s="13" t="s">
        <v>103</v>
      </c>
      <c r="E26" s="15" t="s">
        <v>14</v>
      </c>
      <c r="F26" s="27">
        <v>3</v>
      </c>
      <c r="G26" s="16"/>
      <c r="H26" s="18">
        <f t="shared" ref="H26" si="2">F26*G26</f>
        <v>0</v>
      </c>
    </row>
    <row r="27" spans="2:8" x14ac:dyDescent="0.2">
      <c r="B27" s="12" t="s">
        <v>59</v>
      </c>
      <c r="C27" s="13" t="s">
        <v>56</v>
      </c>
      <c r="D27" s="13" t="s">
        <v>104</v>
      </c>
      <c r="E27" s="15" t="s">
        <v>14</v>
      </c>
      <c r="F27" s="27">
        <v>3</v>
      </c>
      <c r="G27" s="16"/>
      <c r="H27" s="18">
        <f t="shared" si="1"/>
        <v>0</v>
      </c>
    </row>
    <row r="28" spans="2:8" x14ac:dyDescent="0.2">
      <c r="B28" s="12" t="s">
        <v>97</v>
      </c>
      <c r="C28" s="13" t="s">
        <v>56</v>
      </c>
      <c r="D28" s="13" t="s">
        <v>105</v>
      </c>
      <c r="E28" s="15" t="s">
        <v>14</v>
      </c>
      <c r="F28" s="27">
        <v>3</v>
      </c>
      <c r="G28" s="16"/>
      <c r="H28" s="18">
        <f t="shared" si="1"/>
        <v>0</v>
      </c>
    </row>
    <row r="29" spans="2:8" x14ac:dyDescent="0.2">
      <c r="B29" s="12" t="s">
        <v>98</v>
      </c>
      <c r="C29" s="13" t="s">
        <v>56</v>
      </c>
      <c r="D29" s="13" t="s">
        <v>106</v>
      </c>
      <c r="E29" s="15" t="s">
        <v>14</v>
      </c>
      <c r="F29" s="27">
        <v>3</v>
      </c>
      <c r="G29" s="16"/>
      <c r="H29" s="18">
        <f t="shared" si="1"/>
        <v>0</v>
      </c>
    </row>
    <row r="30" spans="2:8" x14ac:dyDescent="0.2">
      <c r="B30" s="12" t="s">
        <v>99</v>
      </c>
      <c r="C30" s="13" t="s">
        <v>56</v>
      </c>
      <c r="D30" s="13" t="s">
        <v>107</v>
      </c>
      <c r="E30" s="15" t="s">
        <v>14</v>
      </c>
      <c r="F30" s="27">
        <v>3</v>
      </c>
      <c r="G30" s="16"/>
      <c r="H30" s="18">
        <f t="shared" si="1"/>
        <v>0</v>
      </c>
    </row>
    <row r="31" spans="2:8" ht="15" thickBot="1" x14ac:dyDescent="0.25">
      <c r="B31" s="20" t="s">
        <v>100</v>
      </c>
      <c r="C31" s="21" t="s">
        <v>56</v>
      </c>
      <c r="D31" s="21" t="s">
        <v>108</v>
      </c>
      <c r="E31" s="23" t="s">
        <v>14</v>
      </c>
      <c r="F31" s="53">
        <v>3</v>
      </c>
      <c r="G31" s="45"/>
      <c r="H31" s="46">
        <f t="shared" si="1"/>
        <v>0</v>
      </c>
    </row>
    <row r="32" spans="2:8" ht="15.75" thickBot="1" x14ac:dyDescent="0.25">
      <c r="B32" s="51">
        <v>3</v>
      </c>
      <c r="C32" s="63" t="s">
        <v>64</v>
      </c>
      <c r="D32" s="64"/>
      <c r="E32" s="64"/>
      <c r="F32" s="64"/>
      <c r="G32" s="64"/>
      <c r="H32" s="65"/>
    </row>
    <row r="33" spans="2:8" ht="71.25" x14ac:dyDescent="0.2">
      <c r="B33" s="36" t="s">
        <v>60</v>
      </c>
      <c r="C33" s="37" t="s">
        <v>91</v>
      </c>
      <c r="D33" s="43" t="s">
        <v>92</v>
      </c>
      <c r="E33" s="38" t="s">
        <v>33</v>
      </c>
      <c r="F33" s="39">
        <v>60</v>
      </c>
      <c r="G33" s="40"/>
      <c r="H33" s="41">
        <f t="shared" si="0"/>
        <v>0</v>
      </c>
    </row>
    <row r="34" spans="2:8" ht="71.25" x14ac:dyDescent="0.2">
      <c r="B34" s="12" t="s">
        <v>61</v>
      </c>
      <c r="C34" s="29" t="s">
        <v>101</v>
      </c>
      <c r="D34" s="28" t="s">
        <v>93</v>
      </c>
      <c r="E34" s="15" t="s">
        <v>33</v>
      </c>
      <c r="F34" s="27">
        <v>60</v>
      </c>
      <c r="G34" s="16"/>
      <c r="H34" s="18">
        <f t="shared" si="0"/>
        <v>0</v>
      </c>
    </row>
    <row r="35" spans="2:8" ht="71.25" x14ac:dyDescent="0.2">
      <c r="B35" s="12" t="s">
        <v>62</v>
      </c>
      <c r="C35" s="13" t="s">
        <v>91</v>
      </c>
      <c r="D35" s="28" t="s">
        <v>94</v>
      </c>
      <c r="E35" s="15" t="s">
        <v>33</v>
      </c>
      <c r="F35" s="27">
        <v>60</v>
      </c>
      <c r="G35" s="16"/>
      <c r="H35" s="18">
        <f t="shared" si="0"/>
        <v>0</v>
      </c>
    </row>
    <row r="36" spans="2:8" ht="71.25" x14ac:dyDescent="0.2">
      <c r="B36" s="8" t="s">
        <v>60</v>
      </c>
      <c r="C36" s="13" t="s">
        <v>91</v>
      </c>
      <c r="D36" s="28" t="s">
        <v>95</v>
      </c>
      <c r="E36" s="15" t="s">
        <v>33</v>
      </c>
      <c r="F36" s="27">
        <v>60</v>
      </c>
      <c r="G36" s="16"/>
      <c r="H36" s="18">
        <f t="shared" si="0"/>
        <v>0</v>
      </c>
    </row>
    <row r="37" spans="2:8" ht="72" thickBot="1" x14ac:dyDescent="0.25">
      <c r="B37" s="20" t="s">
        <v>61</v>
      </c>
      <c r="C37" s="21" t="s">
        <v>91</v>
      </c>
      <c r="D37" s="44" t="s">
        <v>96</v>
      </c>
      <c r="E37" s="23" t="s">
        <v>33</v>
      </c>
      <c r="F37" s="53">
        <v>60</v>
      </c>
      <c r="G37" s="45"/>
      <c r="H37" s="46">
        <f t="shared" ref="H37" si="3">F37*G37</f>
        <v>0</v>
      </c>
    </row>
    <row r="38" spans="2:8" ht="15.75" thickBot="1" x14ac:dyDescent="0.25">
      <c r="B38" s="51">
        <v>4</v>
      </c>
      <c r="C38" s="63" t="s">
        <v>63</v>
      </c>
      <c r="D38" s="64"/>
      <c r="E38" s="64"/>
      <c r="F38" s="64"/>
      <c r="G38" s="64"/>
      <c r="H38" s="65"/>
    </row>
    <row r="39" spans="2:8" x14ac:dyDescent="0.2">
      <c r="B39" s="36" t="s">
        <v>71</v>
      </c>
      <c r="C39" s="37" t="s">
        <v>76</v>
      </c>
      <c r="D39" s="43" t="s">
        <v>78</v>
      </c>
      <c r="E39" s="38" t="s">
        <v>14</v>
      </c>
      <c r="F39" s="39">
        <v>2</v>
      </c>
      <c r="G39" s="40"/>
      <c r="H39" s="41">
        <f t="shared" ref="H39:H40" si="4">F39*G39</f>
        <v>0</v>
      </c>
    </row>
    <row r="40" spans="2:8" x14ac:dyDescent="0.2">
      <c r="B40" s="12" t="s">
        <v>72</v>
      </c>
      <c r="C40" s="13" t="s">
        <v>76</v>
      </c>
      <c r="D40" s="28" t="s">
        <v>77</v>
      </c>
      <c r="E40" s="15" t="s">
        <v>14</v>
      </c>
      <c r="F40" s="27">
        <v>2</v>
      </c>
      <c r="G40" s="16"/>
      <c r="H40" s="18">
        <f t="shared" si="4"/>
        <v>0</v>
      </c>
    </row>
    <row r="41" spans="2:8" x14ac:dyDescent="0.2">
      <c r="B41" s="12" t="s">
        <v>73</v>
      </c>
      <c r="C41" s="13" t="s">
        <v>76</v>
      </c>
      <c r="D41" s="28" t="s">
        <v>79</v>
      </c>
      <c r="E41" s="15" t="s">
        <v>14</v>
      </c>
      <c r="F41" s="27">
        <v>2</v>
      </c>
      <c r="G41" s="16"/>
      <c r="H41" s="18">
        <f t="shared" ref="H41:H46" si="5">F41*G41</f>
        <v>0</v>
      </c>
    </row>
    <row r="42" spans="2:8" x14ac:dyDescent="0.2">
      <c r="B42" s="12" t="s">
        <v>74</v>
      </c>
      <c r="C42" s="13" t="s">
        <v>76</v>
      </c>
      <c r="D42" s="28" t="s">
        <v>81</v>
      </c>
      <c r="E42" s="15" t="s">
        <v>14</v>
      </c>
      <c r="F42" s="27">
        <v>2</v>
      </c>
      <c r="G42" s="16"/>
      <c r="H42" s="18">
        <f t="shared" si="5"/>
        <v>0</v>
      </c>
    </row>
    <row r="43" spans="2:8" x14ac:dyDescent="0.2">
      <c r="B43" s="12" t="s">
        <v>75</v>
      </c>
      <c r="C43" s="13" t="s">
        <v>76</v>
      </c>
      <c r="D43" s="48" t="s">
        <v>80</v>
      </c>
      <c r="E43" s="15" t="s">
        <v>14</v>
      </c>
      <c r="F43" s="27">
        <v>2</v>
      </c>
      <c r="G43" s="16"/>
      <c r="H43" s="18">
        <f t="shared" si="5"/>
        <v>0</v>
      </c>
    </row>
    <row r="44" spans="2:8" x14ac:dyDescent="0.2">
      <c r="B44" s="12" t="s">
        <v>87</v>
      </c>
      <c r="C44" s="13" t="s">
        <v>76</v>
      </c>
      <c r="D44" s="48" t="s">
        <v>82</v>
      </c>
      <c r="E44" s="15" t="s">
        <v>14</v>
      </c>
      <c r="F44" s="27">
        <v>2</v>
      </c>
      <c r="G44" s="16"/>
      <c r="H44" s="18">
        <f t="shared" si="5"/>
        <v>0</v>
      </c>
    </row>
    <row r="45" spans="2:8" x14ac:dyDescent="0.2">
      <c r="B45" s="12" t="s">
        <v>88</v>
      </c>
      <c r="C45" s="13" t="s">
        <v>76</v>
      </c>
      <c r="D45" s="48" t="s">
        <v>83</v>
      </c>
      <c r="E45" s="15" t="s">
        <v>14</v>
      </c>
      <c r="F45" s="27">
        <v>2</v>
      </c>
      <c r="G45" s="16"/>
      <c r="H45" s="18">
        <f t="shared" si="5"/>
        <v>0</v>
      </c>
    </row>
    <row r="46" spans="2:8" x14ac:dyDescent="0.2">
      <c r="B46" s="12" t="s">
        <v>89</v>
      </c>
      <c r="C46" s="47" t="s">
        <v>84</v>
      </c>
      <c r="D46" s="28" t="s">
        <v>86</v>
      </c>
      <c r="E46" s="15" t="s">
        <v>14</v>
      </c>
      <c r="F46" s="27">
        <v>2</v>
      </c>
      <c r="G46" s="16"/>
      <c r="H46" s="18">
        <f t="shared" si="5"/>
        <v>0</v>
      </c>
    </row>
    <row r="47" spans="2:8" x14ac:dyDescent="0.2">
      <c r="B47" s="12" t="s">
        <v>90</v>
      </c>
      <c r="C47" s="47" t="s">
        <v>84</v>
      </c>
      <c r="D47" s="28" t="s">
        <v>85</v>
      </c>
      <c r="E47" s="15" t="s">
        <v>14</v>
      </c>
      <c r="F47" s="27">
        <v>2</v>
      </c>
      <c r="G47" s="16"/>
      <c r="H47" s="18">
        <f t="shared" ref="H47:H68" si="6">F47*G47</f>
        <v>0</v>
      </c>
    </row>
    <row r="48" spans="2:8" x14ac:dyDescent="0.2">
      <c r="B48" s="12" t="s">
        <v>141</v>
      </c>
      <c r="C48" s="47" t="s">
        <v>114</v>
      </c>
      <c r="D48" s="28" t="s">
        <v>115</v>
      </c>
      <c r="E48" s="15" t="s">
        <v>14</v>
      </c>
      <c r="F48" s="27">
        <v>3</v>
      </c>
      <c r="G48" s="16"/>
      <c r="H48" s="18">
        <f t="shared" si="6"/>
        <v>0</v>
      </c>
    </row>
    <row r="49" spans="2:8" x14ac:dyDescent="0.2">
      <c r="B49" s="12" t="s">
        <v>142</v>
      </c>
      <c r="C49" s="47" t="s">
        <v>116</v>
      </c>
      <c r="D49" s="28" t="s">
        <v>117</v>
      </c>
      <c r="E49" s="15" t="s">
        <v>14</v>
      </c>
      <c r="F49" s="27">
        <v>4</v>
      </c>
      <c r="G49" s="16"/>
      <c r="H49" s="18">
        <f t="shared" si="6"/>
        <v>0</v>
      </c>
    </row>
    <row r="50" spans="2:8" x14ac:dyDescent="0.2">
      <c r="B50" s="12" t="s">
        <v>143</v>
      </c>
      <c r="C50" s="47" t="s">
        <v>116</v>
      </c>
      <c r="D50" s="58" t="s">
        <v>119</v>
      </c>
      <c r="E50" s="15" t="s">
        <v>14</v>
      </c>
      <c r="F50" s="27">
        <v>5</v>
      </c>
      <c r="G50" s="16"/>
      <c r="H50" s="18">
        <f t="shared" si="6"/>
        <v>0</v>
      </c>
    </row>
    <row r="51" spans="2:8" x14ac:dyDescent="0.2">
      <c r="B51" s="12" t="s">
        <v>144</v>
      </c>
      <c r="C51" s="47" t="s">
        <v>116</v>
      </c>
      <c r="D51" s="28" t="s">
        <v>118</v>
      </c>
      <c r="E51" s="15" t="s">
        <v>14</v>
      </c>
      <c r="F51" s="27">
        <v>6</v>
      </c>
      <c r="G51" s="16"/>
      <c r="H51" s="18">
        <f t="shared" si="6"/>
        <v>0</v>
      </c>
    </row>
    <row r="52" spans="2:8" x14ac:dyDescent="0.2">
      <c r="B52" s="12" t="s">
        <v>145</v>
      </c>
      <c r="C52" s="47" t="s">
        <v>116</v>
      </c>
      <c r="D52" s="28" t="s">
        <v>120</v>
      </c>
      <c r="E52" s="15" t="s">
        <v>14</v>
      </c>
      <c r="F52" s="27">
        <v>7</v>
      </c>
      <c r="G52" s="16"/>
      <c r="H52" s="18">
        <f t="shared" si="6"/>
        <v>0</v>
      </c>
    </row>
    <row r="53" spans="2:8" x14ac:dyDescent="0.2">
      <c r="B53" s="12" t="s">
        <v>146</v>
      </c>
      <c r="C53" s="47" t="s">
        <v>116</v>
      </c>
      <c r="D53" s="28" t="s">
        <v>123</v>
      </c>
      <c r="E53" s="15" t="s">
        <v>14</v>
      </c>
      <c r="F53" s="27">
        <v>8</v>
      </c>
      <c r="G53" s="16"/>
      <c r="H53" s="18">
        <f t="shared" si="6"/>
        <v>0</v>
      </c>
    </row>
    <row r="54" spans="2:8" ht="28.5" x14ac:dyDescent="0.2">
      <c r="B54" s="12" t="s">
        <v>147</v>
      </c>
      <c r="C54" s="54" t="s">
        <v>121</v>
      </c>
      <c r="D54" s="28" t="s">
        <v>122</v>
      </c>
      <c r="E54" s="15" t="s">
        <v>14</v>
      </c>
      <c r="F54" s="27">
        <v>9</v>
      </c>
      <c r="G54" s="16"/>
      <c r="H54" s="18">
        <f t="shared" si="6"/>
        <v>0</v>
      </c>
    </row>
    <row r="55" spans="2:8" x14ac:dyDescent="0.2">
      <c r="B55" s="12" t="s">
        <v>148</v>
      </c>
      <c r="C55" s="54" t="s">
        <v>124</v>
      </c>
      <c r="D55" s="28" t="s">
        <v>125</v>
      </c>
      <c r="E55" s="15" t="s">
        <v>14</v>
      </c>
      <c r="F55" s="27">
        <v>10</v>
      </c>
      <c r="G55" s="16"/>
      <c r="H55" s="18">
        <f t="shared" si="6"/>
        <v>0</v>
      </c>
    </row>
    <row r="56" spans="2:8" x14ac:dyDescent="0.2">
      <c r="B56" s="12" t="s">
        <v>149</v>
      </c>
      <c r="C56" s="54" t="s">
        <v>124</v>
      </c>
      <c r="D56" s="28" t="s">
        <v>126</v>
      </c>
      <c r="E56" s="15" t="s">
        <v>14</v>
      </c>
      <c r="F56" s="27">
        <v>11</v>
      </c>
      <c r="G56" s="16"/>
      <c r="H56" s="18">
        <f t="shared" si="6"/>
        <v>0</v>
      </c>
    </row>
    <row r="57" spans="2:8" x14ac:dyDescent="0.2">
      <c r="B57" s="12" t="s">
        <v>150</v>
      </c>
      <c r="C57" s="54" t="s">
        <v>124</v>
      </c>
      <c r="D57" s="28" t="s">
        <v>127</v>
      </c>
      <c r="E57" s="15" t="s">
        <v>14</v>
      </c>
      <c r="F57" s="27">
        <v>12</v>
      </c>
      <c r="G57" s="16"/>
      <c r="H57" s="18">
        <f t="shared" si="6"/>
        <v>0</v>
      </c>
    </row>
    <row r="58" spans="2:8" x14ac:dyDescent="0.2">
      <c r="B58" s="12" t="s">
        <v>151</v>
      </c>
      <c r="C58" s="54" t="s">
        <v>124</v>
      </c>
      <c r="D58" s="28" t="s">
        <v>128</v>
      </c>
      <c r="E58" s="15" t="s">
        <v>14</v>
      </c>
      <c r="F58" s="27">
        <v>13</v>
      </c>
      <c r="G58" s="16"/>
      <c r="H58" s="18">
        <f t="shared" si="6"/>
        <v>0</v>
      </c>
    </row>
    <row r="59" spans="2:8" x14ac:dyDescent="0.2">
      <c r="B59" s="12" t="s">
        <v>152</v>
      </c>
      <c r="C59" s="54" t="s">
        <v>124</v>
      </c>
      <c r="D59" s="28" t="s">
        <v>129</v>
      </c>
      <c r="E59" s="15" t="s">
        <v>14</v>
      </c>
      <c r="F59" s="27">
        <v>14</v>
      </c>
      <c r="G59" s="16"/>
      <c r="H59" s="18">
        <f t="shared" si="6"/>
        <v>0</v>
      </c>
    </row>
    <row r="60" spans="2:8" x14ac:dyDescent="0.2">
      <c r="B60" s="12" t="s">
        <v>153</v>
      </c>
      <c r="C60" s="54" t="s">
        <v>124</v>
      </c>
      <c r="D60" s="28" t="s">
        <v>130</v>
      </c>
      <c r="E60" s="15" t="s">
        <v>14</v>
      </c>
      <c r="F60" s="27">
        <v>15</v>
      </c>
      <c r="G60" s="16"/>
      <c r="H60" s="18">
        <f t="shared" si="6"/>
        <v>0</v>
      </c>
    </row>
    <row r="61" spans="2:8" x14ac:dyDescent="0.2">
      <c r="B61" s="12" t="s">
        <v>154</v>
      </c>
      <c r="C61" s="54" t="s">
        <v>124</v>
      </c>
      <c r="D61" s="49" t="s">
        <v>131</v>
      </c>
      <c r="E61" s="15" t="s">
        <v>14</v>
      </c>
      <c r="F61" s="27">
        <v>16</v>
      </c>
      <c r="G61" s="16"/>
      <c r="H61" s="18">
        <f t="shared" si="6"/>
        <v>0</v>
      </c>
    </row>
    <row r="62" spans="2:8" x14ac:dyDescent="0.2">
      <c r="B62" s="12" t="s">
        <v>155</v>
      </c>
      <c r="C62" s="54" t="s">
        <v>124</v>
      </c>
      <c r="D62" s="49" t="s">
        <v>132</v>
      </c>
      <c r="E62" s="15" t="s">
        <v>14</v>
      </c>
      <c r="F62" s="27">
        <v>17</v>
      </c>
      <c r="G62" s="56"/>
      <c r="H62" s="18">
        <f t="shared" si="6"/>
        <v>0</v>
      </c>
    </row>
    <row r="63" spans="2:8" x14ac:dyDescent="0.2">
      <c r="B63" s="12" t="s">
        <v>156</v>
      </c>
      <c r="C63" s="54" t="s">
        <v>124</v>
      </c>
      <c r="D63" s="49" t="s">
        <v>133</v>
      </c>
      <c r="E63" s="15" t="s">
        <v>14</v>
      </c>
      <c r="F63" s="27">
        <v>18</v>
      </c>
      <c r="G63" s="56"/>
      <c r="H63" s="18">
        <f t="shared" si="6"/>
        <v>0</v>
      </c>
    </row>
    <row r="64" spans="2:8" x14ac:dyDescent="0.2">
      <c r="B64" s="55" t="s">
        <v>157</v>
      </c>
      <c r="C64" s="54" t="s">
        <v>124</v>
      </c>
      <c r="D64" s="49" t="s">
        <v>134</v>
      </c>
      <c r="E64" s="15" t="s">
        <v>14</v>
      </c>
      <c r="F64" s="27">
        <v>19</v>
      </c>
      <c r="G64" s="56"/>
      <c r="H64" s="18">
        <f t="shared" si="6"/>
        <v>0</v>
      </c>
    </row>
    <row r="65" spans="2:8" x14ac:dyDescent="0.2">
      <c r="B65" s="55" t="s">
        <v>158</v>
      </c>
      <c r="C65" s="54" t="s">
        <v>124</v>
      </c>
      <c r="D65" s="49" t="s">
        <v>135</v>
      </c>
      <c r="E65" s="15" t="s">
        <v>14</v>
      </c>
      <c r="F65" s="27">
        <v>20</v>
      </c>
      <c r="G65" s="56"/>
      <c r="H65" s="18">
        <f t="shared" si="6"/>
        <v>0</v>
      </c>
    </row>
    <row r="66" spans="2:8" ht="28.5" x14ac:dyDescent="0.2">
      <c r="B66" s="55" t="s">
        <v>159</v>
      </c>
      <c r="C66" s="54" t="s">
        <v>136</v>
      </c>
      <c r="D66" s="49" t="s">
        <v>137</v>
      </c>
      <c r="E66" s="15" t="s">
        <v>14</v>
      </c>
      <c r="F66" s="27">
        <v>21</v>
      </c>
      <c r="G66" s="56"/>
      <c r="H66" s="18">
        <f t="shared" si="6"/>
        <v>0</v>
      </c>
    </row>
    <row r="67" spans="2:8" x14ac:dyDescent="0.2">
      <c r="B67" s="55" t="s">
        <v>160</v>
      </c>
      <c r="C67" s="54" t="s">
        <v>138</v>
      </c>
      <c r="D67" s="49" t="s">
        <v>139</v>
      </c>
      <c r="E67" s="15" t="s">
        <v>14</v>
      </c>
      <c r="F67" s="27">
        <v>22</v>
      </c>
      <c r="G67" s="56"/>
      <c r="H67" s="18">
        <f t="shared" si="6"/>
        <v>0</v>
      </c>
    </row>
    <row r="68" spans="2:8" ht="15" thickBot="1" x14ac:dyDescent="0.25">
      <c r="B68" s="55" t="s">
        <v>161</v>
      </c>
      <c r="C68" s="54" t="s">
        <v>138</v>
      </c>
      <c r="D68" s="49" t="s">
        <v>140</v>
      </c>
      <c r="E68" s="15" t="s">
        <v>14</v>
      </c>
      <c r="F68" s="27">
        <v>23</v>
      </c>
      <c r="G68" s="56"/>
      <c r="H68" s="18">
        <f t="shared" si="6"/>
        <v>0</v>
      </c>
    </row>
    <row r="69" spans="2:8" ht="15.75" thickBot="1" x14ac:dyDescent="0.25">
      <c r="B69" s="57">
        <v>5</v>
      </c>
      <c r="C69" s="63" t="s">
        <v>53</v>
      </c>
      <c r="D69" s="64"/>
      <c r="E69" s="64"/>
      <c r="F69" s="64"/>
      <c r="G69" s="64"/>
      <c r="H69" s="65"/>
    </row>
    <row r="70" spans="2:8" ht="42.75" x14ac:dyDescent="0.2">
      <c r="B70" s="15" t="s">
        <v>68</v>
      </c>
      <c r="C70" s="50" t="s">
        <v>109</v>
      </c>
      <c r="D70" s="50" t="s">
        <v>36</v>
      </c>
      <c r="E70" s="9" t="s">
        <v>23</v>
      </c>
      <c r="F70" s="9">
        <v>150</v>
      </c>
      <c r="G70" s="10"/>
      <c r="H70" s="11">
        <f>F70*G70</f>
        <v>0</v>
      </c>
    </row>
    <row r="71" spans="2:8" ht="42.75" x14ac:dyDescent="0.2">
      <c r="B71" s="15" t="s">
        <v>69</v>
      </c>
      <c r="C71" s="28" t="s">
        <v>110</v>
      </c>
      <c r="D71" s="28" t="s">
        <v>36</v>
      </c>
      <c r="E71" s="15" t="s">
        <v>23</v>
      </c>
      <c r="F71" s="15">
        <v>50</v>
      </c>
      <c r="G71" s="16"/>
      <c r="H71" s="17">
        <f t="shared" ref="H71:H72" si="7">F71*G71</f>
        <v>0</v>
      </c>
    </row>
    <row r="72" spans="2:8" ht="57" x14ac:dyDescent="0.2">
      <c r="B72" s="15" t="s">
        <v>70</v>
      </c>
      <c r="C72" s="28" t="s">
        <v>111</v>
      </c>
      <c r="D72" s="28" t="s">
        <v>36</v>
      </c>
      <c r="E72" s="15" t="s">
        <v>23</v>
      </c>
      <c r="F72" s="15">
        <v>20</v>
      </c>
      <c r="G72" s="16"/>
      <c r="H72" s="17">
        <f t="shared" si="7"/>
        <v>0</v>
      </c>
    </row>
    <row r="73" spans="2:8" ht="42.75" x14ac:dyDescent="0.2">
      <c r="B73" s="12" t="s">
        <v>112</v>
      </c>
      <c r="C73" s="13" t="s">
        <v>37</v>
      </c>
      <c r="D73" s="28" t="s">
        <v>39</v>
      </c>
      <c r="E73" s="15" t="s">
        <v>23</v>
      </c>
      <c r="F73" s="15">
        <v>100</v>
      </c>
      <c r="G73" s="16"/>
      <c r="H73" s="17">
        <f>F73*G73</f>
        <v>0</v>
      </c>
    </row>
    <row r="74" spans="2:8" ht="15" thickBot="1" x14ac:dyDescent="0.25">
      <c r="B74" s="20" t="s">
        <v>113</v>
      </c>
      <c r="C74" s="21" t="s">
        <v>38</v>
      </c>
      <c r="D74" s="44" t="s">
        <v>55</v>
      </c>
      <c r="E74" s="23" t="s">
        <v>23</v>
      </c>
      <c r="F74" s="23">
        <v>80</v>
      </c>
      <c r="G74" s="45"/>
      <c r="H74" s="25">
        <f>F74*G74</f>
        <v>0</v>
      </c>
    </row>
    <row r="75" spans="2:8" ht="15" x14ac:dyDescent="0.2">
      <c r="B75" s="4"/>
      <c r="C75" s="29"/>
      <c r="D75" s="29"/>
      <c r="E75" s="4"/>
      <c r="F75" s="59" t="s">
        <v>29</v>
      </c>
      <c r="G75" s="59"/>
      <c r="H75" s="42">
        <f>SUM(H10:H23)+SUM(H70:H74)+SUM(H25:H31)+SUM(H33:H37)+SUM(H39:H68)</f>
        <v>0</v>
      </c>
    </row>
    <row r="76" spans="2:8" x14ac:dyDescent="0.2">
      <c r="B76" s="4"/>
      <c r="C76" s="29"/>
      <c r="D76" s="29"/>
      <c r="E76" s="4"/>
      <c r="F76" s="4"/>
      <c r="G76" s="4"/>
      <c r="H76" s="4"/>
    </row>
    <row r="77" spans="2:8" x14ac:dyDescent="0.2">
      <c r="B77" s="30"/>
      <c r="C77" s="30"/>
      <c r="D77" s="30"/>
      <c r="E77" s="30"/>
      <c r="F77" s="30"/>
      <c r="G77" s="30"/>
      <c r="H77" s="31"/>
    </row>
    <row r="78" spans="2:8" x14ac:dyDescent="0.2">
      <c r="C78" s="32"/>
      <c r="D78" s="32"/>
      <c r="E78" s="32"/>
      <c r="F78" s="32"/>
      <c r="G78" s="32"/>
      <c r="H78" s="32"/>
    </row>
    <row r="79" spans="2:8" x14ac:dyDescent="0.2">
      <c r="C79" s="3" t="str">
        <f>'[1]Priedas Nr. 1'!$C$40</f>
        <v>** - įkainiai turi būti pateikiami ne daugiau kaip šimtųjų tikslumu</v>
      </c>
    </row>
    <row r="80" spans="2:8" x14ac:dyDescent="0.2">
      <c r="C80" s="3" t="s">
        <v>30</v>
      </c>
    </row>
  </sheetData>
  <mergeCells count="8">
    <mergeCell ref="F75:G75"/>
    <mergeCell ref="B2:H2"/>
    <mergeCell ref="B5:H5"/>
    <mergeCell ref="C9:H9"/>
    <mergeCell ref="C69:H69"/>
    <mergeCell ref="C24:H24"/>
    <mergeCell ref="C32:H32"/>
    <mergeCell ref="C38:H38"/>
  </mergeCells>
  <phoneticPr fontId="1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Hidraulinė įranga ir remontas</vt:lpstr>
      <vt:lpstr>'Hidraulinė įranga ir remontas'!Print_Area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Stelionytė</dc:creator>
  <cp:lastModifiedBy>Daiva Skačkauskienė</cp:lastModifiedBy>
  <cp:lastPrinted>2023-03-23T09:01:15Z</cp:lastPrinted>
  <dcterms:created xsi:type="dcterms:W3CDTF">2022-04-15T05:06:49Z</dcterms:created>
  <dcterms:modified xsi:type="dcterms:W3CDTF">2024-12-02T06:03:17Z</dcterms:modified>
</cp:coreProperties>
</file>