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37"/>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MULTIFUNKCINĖ KĖDĖ (FOTELIS)</t>
        </is>
      </c>
      <c r="B4" s="26" t="n"/>
    </row>
    <row r="5">
      <c r="A5" s="26" t="n"/>
      <c r="B5" s="26" t="n"/>
    </row>
    <row r="6">
      <c r="A6" s="23" t="inlineStr">
        <is>
          <t>Kam:</t>
        </is>
      </c>
      <c r="B6" s="58" t="inlineStr">
        <is>
          <t>VšĮ LSMU Kauno ligoninė</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c r="G21" s="69">
        <f>IF((SUMPRODUCT(--(C21=""))&gt;0), "Privaloma užpildyti, kai taikomi pašalinimo pagrindai", "")</f>
        <v/>
      </c>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Tiekėjo pasiūlymas:</t>
        </is>
      </c>
    </row>
    <row r="33">
      <c r="A33" s="71" t="inlineStr">
        <is>
          <t>Nr.</t>
        </is>
      </c>
      <c r="B33" s="71" t="inlineStr">
        <is>
          <t>Pavadinimas</t>
        </is>
      </c>
      <c r="C33" s="71" t="inlineStr">
        <is>
          <t>Kiekis</t>
        </is>
      </c>
      <c r="D33" s="71" t="inlineStr">
        <is>
          <t>Mato vienetas</t>
        </is>
      </c>
      <c r="E33" s="71" t="inlineStr">
        <is>
          <t>Kaina be PVM, Eur</t>
        </is>
      </c>
      <c r="F33" s="71" t="inlineStr">
        <is>
          <t>Suma be PVM, Eur</t>
        </is>
      </c>
      <c r="G33" s="71" t="inlineStr">
        <is>
          <t>Gamintojas, modelis</t>
        </is>
      </c>
    </row>
    <row r="34">
      <c r="A34" s="72" t="inlineStr">
        <is>
          <t>1.1.</t>
        </is>
      </c>
      <c r="B34" s="72" t="inlineStr">
        <is>
          <t>Multifunkcinė procedūrų kėdė</t>
        </is>
      </c>
      <c r="C34" s="72" t="n">
        <v>5</v>
      </c>
      <c r="D34" s="72" t="inlineStr">
        <is>
          <t>vnt.</t>
        </is>
      </c>
      <c r="E34" s="73" t="inlineStr"/>
      <c r="F34" s="72">
        <f>IF(ISBLANK(E34),"", PRODUCT(C34,E34))</f>
        <v/>
      </c>
      <c r="G34" s="74" t="inlineStr"/>
    </row>
    <row r="35">
      <c r="E35" s="71" t="inlineStr">
        <is>
          <t>Suma be PVM</t>
        </is>
      </c>
      <c r="F35" s="71">
        <f>IF(F34="","",ROUND(SUM(F34:F34),2))</f>
        <v/>
      </c>
      <c r="G35" s="69">
        <f>IF(F34="","Neužpildytos visos objektų kainos","")</f>
        <v/>
      </c>
    </row>
    <row r="36">
      <c r="C36" s="71" t="inlineStr">
        <is>
          <t>Taikomas PVM dydis (%)</t>
        </is>
      </c>
      <c r="D36" s="74" t="inlineStr"/>
      <c r="E36" s="71" t="inlineStr">
        <is>
          <t>PVM suma</t>
        </is>
      </c>
      <c r="F36" s="71">
        <f>IF(OR(F35="",D36=""),"", ROUND(PRODUCT(D36,F35)/100,2))</f>
        <v/>
      </c>
      <c r="G36" s="69">
        <f>IF(D36="", "Nurodykite taikomą PVM dydį", "")</f>
        <v/>
      </c>
    </row>
    <row r="37">
      <c r="E37" s="71" t="inlineStr">
        <is>
          <t>Suma su PVM</t>
        </is>
      </c>
      <c r="F37" s="71">
        <f>IF(ISBLANK(F36), "", ROUND(SUM(F35:F36),2))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Europos bendrasis viešųjų pirkimų dokumentas</t>
        </is>
      </c>
      <c r="C37" s="79" t="n"/>
      <c r="D37" s="79" t="n"/>
      <c r="E37" s="79" t="n"/>
      <c r="F37" s="79" t="n"/>
      <c r="G37" s="60" t="n"/>
      <c r="H37" s="92" t="inlineStr"/>
      <c r="I37" s="79" t="n"/>
      <c r="J37" s="89" t="n"/>
    </row>
    <row r="38" ht="48" customHeight="1">
      <c r="A38" s="90" t="inlineStr">
        <is>
          <t>3</t>
        </is>
      </c>
      <c r="B38" s="91" t="inlineStr">
        <is>
          <t>Subtiekimo sutartis, ketinimų protokolas, preliminarios sutartys ar kiti dokumentai, patvirtinantys, kad laimėjus pirkimą tiekėjui bus prieinami kitų ūkio subjektų ištekliai (jei pasitelkiami kvalifikacijos atitikimui)</t>
        </is>
      </c>
      <c r="C38" s="79" t="n"/>
      <c r="D38" s="79" t="n"/>
      <c r="E38" s="79" t="n"/>
      <c r="F38" s="79" t="n"/>
      <c r="G38" s="60" t="n"/>
      <c r="H38" s="92" t="inlineStr"/>
      <c r="I38" s="79" t="n"/>
      <c r="J38" s="89" t="n"/>
    </row>
    <row r="39" ht="48" customHeight="1">
      <c r="A39" s="93" t="inlineStr"/>
      <c r="B39" s="94" t="inlineStr"/>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9755 2025-03-21 10:27:01</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2025-03-21T08:27:01Z</dcterms:modified>
  <cp:lastModifiedBy>Microsoft Office User</cp:lastModifiedBy>
</cp:coreProperties>
</file>