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Šios_darbaknyges" defaultThemeVersion="166925"/>
  <mc:AlternateContent xmlns:mc="http://schemas.openxmlformats.org/markup-compatibility/2006">
    <mc:Choice Requires="x15">
      <x15ac:absPath xmlns:x15ac="http://schemas.microsoft.com/office/spreadsheetml/2010/11/ac" url="C:\Users\id1709\Desktop\"/>
    </mc:Choice>
  </mc:AlternateContent>
  <xr:revisionPtr revIDLastSave="0" documentId="13_ncr:1_{02F3315E-78D2-4DE9-91E1-E54DFE9673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xlnm._FilterDatabase" localSheetId="0" hidden="1">Lapas1!$I$1:$I$86</definedName>
    <definedName name="pvm">Lapas1!$H$5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I81" i="1" s="1"/>
  <c r="H82" i="1"/>
  <c r="I82" i="1" s="1"/>
  <c r="H85" i="1"/>
  <c r="I85" i="1" s="1"/>
  <c r="H84" i="1"/>
  <c r="I84" i="1" s="1"/>
  <c r="H83" i="1"/>
  <c r="I83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9" i="1"/>
  <c r="I9" i="1" s="1"/>
  <c r="I86" i="1" l="1"/>
  <c r="H86" i="1"/>
</calcChain>
</file>

<file path=xl/sharedStrings.xml><?xml version="1.0" encoding="utf-8"?>
<sst xmlns="http://schemas.openxmlformats.org/spreadsheetml/2006/main" count="278" uniqueCount="119">
  <si>
    <t>Eil. Nr.</t>
  </si>
  <si>
    <t>Kodas (katalogo numeris) (arba lygiavertis)</t>
  </si>
  <si>
    <t>Reikšmingumas vertinant</t>
  </si>
  <si>
    <t>Mato vienetas</t>
  </si>
  <si>
    <t>vnt.</t>
  </si>
  <si>
    <t>Taikomo PVM tarifas:</t>
  </si>
  <si>
    <t xml:space="preserve">Seno plaučių automato keitimas į „PSS LVD“ </t>
  </si>
  <si>
    <t>33 38 700</t>
  </si>
  <si>
    <t xml:space="preserve">Kaukės stiklas         </t>
  </si>
  <si>
    <t>R56223</t>
  </si>
  <si>
    <t>Kaukės detalė (tiltelis)</t>
  </si>
  <si>
    <t>R56210</t>
  </si>
  <si>
    <t>pak. (10 vnt.)</t>
  </si>
  <si>
    <t xml:space="preserve">Pasikalbėjimo membrana </t>
  </si>
  <si>
    <t>R56204</t>
  </si>
  <si>
    <t>pak. (5 vnt.)</t>
  </si>
  <si>
    <t xml:space="preserve">Iškvėpimo vožtuvas </t>
  </si>
  <si>
    <t>R56562</t>
  </si>
  <si>
    <t xml:space="preserve">Kaukės dangtelis </t>
  </si>
  <si>
    <t>R56518</t>
  </si>
  <si>
    <t>Spyruoklė</t>
  </si>
  <si>
    <t>R50075</t>
  </si>
  <si>
    <t xml:space="preserve">Vidinės kaukės vožtuvas </t>
  </si>
  <si>
    <t>R54671</t>
  </si>
  <si>
    <t>Sandarinimo žiedas</t>
  </si>
  <si>
    <t>pak. (20 vnt.)</t>
  </si>
  <si>
    <t xml:space="preserve">R18352 </t>
  </si>
  <si>
    <t>pak. (5vnt.)</t>
  </si>
  <si>
    <t xml:space="preserve">Membrana </t>
  </si>
  <si>
    <t>Plaučių automato dangtelis</t>
  </si>
  <si>
    <t>Plaučių automato detalė (remonto komplektas)</t>
  </si>
  <si>
    <t>Slopintuvas (saugiam oro išleidimui iš balionų)</t>
  </si>
  <si>
    <t xml:space="preserve">vnt. </t>
  </si>
  <si>
    <t>Aparato „PSS 5000“ manometras (mechaninis)</t>
  </si>
  <si>
    <t>Slėgio reduktoriaus filtrai</t>
  </si>
  <si>
    <t>R51806</t>
  </si>
  <si>
    <t>Rėmas FPS 7000</t>
  </si>
  <si>
    <t>R56226</t>
  </si>
  <si>
    <t>R56227</t>
  </si>
  <si>
    <t xml:space="preserve">Vidutinio slėgio žarnele </t>
  </si>
  <si>
    <t>Vidutinio slėgio žarnele</t>
  </si>
  <si>
    <t>Seno slėgio reduktoriaus „PSS“ keitimas į naują „PSS“</t>
  </si>
  <si>
    <t>Slėgio reduktoriaus veržlė</t>
  </si>
  <si>
    <t>Apsauginis dangtelis</t>
  </si>
  <si>
    <t>pak. (2 vnt.)</t>
  </si>
  <si>
    <t>Kaukės dirželis</t>
  </si>
  <si>
    <t>R54721</t>
  </si>
  <si>
    <t>R51772</t>
  </si>
  <si>
    <t>Kaukės pajungimo blokas</t>
  </si>
  <si>
    <t>R56633</t>
  </si>
  <si>
    <t>R56270</t>
  </si>
  <si>
    <t>Plaučių automato tvirtinimas laikiklis</t>
  </si>
  <si>
    <t xml:space="preserve">PSS 5000 plokštė </t>
  </si>
  <si>
    <t>PSS 5000 baliono fiksatorius</t>
  </si>
  <si>
    <t>PSS 5000 juosmens diržas</t>
  </si>
  <si>
    <t>PSS 5000 pečių diržas</t>
  </si>
  <si>
    <t>PSS 5000 diržas</t>
  </si>
  <si>
    <t xml:space="preserve">Kaukės stiklas (PN)        </t>
  </si>
  <si>
    <t>R50833</t>
  </si>
  <si>
    <t>Plaučių automato detalė</t>
  </si>
  <si>
    <t xml:space="preserve">Plokštės detalė </t>
  </si>
  <si>
    <t>Vidinė kaukė</t>
  </si>
  <si>
    <t>R56470</t>
  </si>
  <si>
    <t>Aukšto slėgio žarnele</t>
  </si>
  <si>
    <t>Sagčių komplektas</t>
  </si>
  <si>
    <t>Peties dirželio laikiklis</t>
  </si>
  <si>
    <t>Kaukės detalė (mask body)</t>
  </si>
  <si>
    <t>R56488</t>
  </si>
  <si>
    <t>Kaukės detalė (button)</t>
  </si>
  <si>
    <t>R56218</t>
  </si>
  <si>
    <t>Plokštės detalė (boot)</t>
  </si>
  <si>
    <t xml:space="preserve">Plaučių automato adapteris </t>
  </si>
  <si>
    <t xml:space="preserve">Plaučių automato žiedas </t>
  </si>
  <si>
    <t xml:space="preserve">Plaučių automato fiksatorius </t>
  </si>
  <si>
    <t>R56410</t>
  </si>
  <si>
    <t>R56487</t>
  </si>
  <si>
    <t>R56402</t>
  </si>
  <si>
    <t>Adapteris</t>
  </si>
  <si>
    <t xml:space="preserve">Adapteris patikrai </t>
  </si>
  <si>
    <t>R50804</t>
  </si>
  <si>
    <t xml:space="preserve">Plokštės apsaugine guma </t>
  </si>
  <si>
    <t>Fiksatorius</t>
  </si>
  <si>
    <t>Kvėpavimo kaukė „FPS 7000“</t>
  </si>
  <si>
    <t>R56200</t>
  </si>
  <si>
    <t>Kaukės laikymui skirtos dėžės „Mabox II“</t>
  </si>
  <si>
    <t>R54610</t>
  </si>
  <si>
    <t>3338773 arba 3357145</t>
  </si>
  <si>
    <t>3337316 arba 3357284</t>
  </si>
  <si>
    <t xml:space="preserve">PSS 5000 plokštė (komplektas) </t>
  </si>
  <si>
    <t>D17409</t>
  </si>
  <si>
    <t>pak. (4 vnt.)</t>
  </si>
  <si>
    <t>Varžtas</t>
  </si>
  <si>
    <t>Vožtuvas</t>
  </si>
  <si>
    <t xml:space="preserve">Pasiūlymo </t>
  </si>
  <si>
    <t>Vertinamas įkainis, Eur</t>
  </si>
  <si>
    <t>Vieneto įkainis,            Eur su PVM</t>
  </si>
  <si>
    <t xml:space="preserve">Dalies pavadinimas (lietuvių kalba) </t>
  </si>
  <si>
    <t>*Preliminarus perkamų dalių kiekis</t>
  </si>
  <si>
    <t xml:space="preserve">1 lentelė. </t>
  </si>
  <si>
    <t xml:space="preserve">KVĖPAVIMO APARATŲ DALYS (2 pirkimo dalis) </t>
  </si>
  <si>
    <t>Bendra suma:</t>
  </si>
  <si>
    <t xml:space="preserve"> * Preliminarus prekių kiekis nėra maksimalus. Atskirose eilutėse nurodytas kiekis gali kisti (didėti ar mažėti)</t>
  </si>
  <si>
    <t>Siūlomų kvėpavimo organų apsaugos aparatų „DRAGER“ dalių įkainiai:</t>
  </si>
  <si>
    <t xml:space="preserve">0-100 </t>
  </si>
  <si>
    <t xml:space="preserve">0-150 </t>
  </si>
  <si>
    <t>0-30</t>
  </si>
  <si>
    <t>0-100</t>
  </si>
  <si>
    <t>0-50</t>
  </si>
  <si>
    <t>0-7</t>
  </si>
  <si>
    <t>0-40</t>
  </si>
  <si>
    <t>0-60</t>
  </si>
  <si>
    <t>0-20</t>
  </si>
  <si>
    <t>0-150</t>
  </si>
  <si>
    <t>0-10</t>
  </si>
  <si>
    <t>0-70</t>
  </si>
  <si>
    <t>0-80</t>
  </si>
  <si>
    <r>
      <rPr>
        <b/>
        <sz val="10"/>
        <color theme="1"/>
        <rFont val="Calibri"/>
        <family val="2"/>
        <charset val="186"/>
      </rPr>
      <t>**</t>
    </r>
    <r>
      <rPr>
        <b/>
        <sz val="10"/>
        <color theme="1"/>
        <rFont val="Calibri"/>
        <family val="2"/>
        <charset val="186"/>
        <scheme val="minor"/>
      </rPr>
      <t>Vieneto įkainis,            Eur be PVM</t>
    </r>
    <r>
      <rPr>
        <b/>
        <sz val="9"/>
        <color rgb="FFFF0000"/>
        <rFont val="Calibri"/>
        <family val="2"/>
        <charset val="186"/>
        <scheme val="minor"/>
      </rPr>
      <t xml:space="preserve">  /pildo tiekėjas/ </t>
    </r>
  </si>
  <si>
    <t>** Kaina nurodoma ne daugiau kaip 2 skaitmenų po kablelio tikslumu.</t>
  </si>
  <si>
    <t>priedas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</si>
</sst>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9"/>
      <color rgb="FFFF0000"/>
      <name val="Calibri"/>
      <family val="2"/>
      <charset val="186"/>
      <scheme val="minor"/>
    </font>
    <font>
      <b/>
      <sz val="10"/>
      <color theme="1"/>
      <name val="Calibri Light"/>
      <family val="2"/>
      <charset val="186"/>
      <scheme val="major"/>
    </font>
    <font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sz val="11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2" fontId="0" fillId="0" borderId="0" xfId="0" applyNumberFormat="1" applyAlignment="1" applyProtection="1">
      <alignment horizontal="center" vertical="top"/>
      <protection locked="0"/>
    </xf>
    <xf numFmtId="2" fontId="0" fillId="0" borderId="0" xfId="0" applyNumberFormat="1" applyAlignment="1">
      <alignment horizontal="center" vertical="top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9" fontId="4" fillId="0" borderId="0" xfId="1" applyFont="1" applyAlignment="1" applyProtection="1">
      <alignment horizontal="left" vertical="top"/>
      <protection locked="0"/>
    </xf>
    <xf numFmtId="2" fontId="0" fillId="0" borderId="0" xfId="0" applyNumberFormat="1" applyAlignment="1">
      <alignment horizontal="left" vertical="top"/>
    </xf>
    <xf numFmtId="0" fontId="9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2" fontId="13" fillId="0" borderId="5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2" fontId="0" fillId="0" borderId="0" xfId="0" applyNumberFormat="1" applyAlignment="1" applyProtection="1">
      <alignment horizontal="right" vertical="top"/>
      <protection locked="0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2" fontId="16" fillId="0" borderId="0" xfId="0" applyNumberFormat="1" applyFont="1" applyAlignment="1">
      <alignment horizontal="center" vertical="top"/>
    </xf>
    <xf numFmtId="0" fontId="16" fillId="0" borderId="0" xfId="0" applyFont="1" applyAlignment="1" applyProtection="1">
      <alignment vertical="top"/>
      <protection locked="0"/>
    </xf>
    <xf numFmtId="0" fontId="11" fillId="0" borderId="9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X1953"/>
  <sheetViews>
    <sheetView tabSelected="1" zoomScaleNormal="100" workbookViewId="0">
      <selection activeCell="G9" sqref="G9:G86"/>
    </sheetView>
  </sheetViews>
  <sheetFormatPr defaultColWidth="9.140625" defaultRowHeight="15" x14ac:dyDescent="0.25"/>
  <cols>
    <col min="1" max="1" width="5.28515625" style="1" customWidth="1"/>
    <col min="2" max="2" width="30.5703125" style="1" customWidth="1"/>
    <col min="3" max="3" width="14.28515625" style="1" customWidth="1"/>
    <col min="4" max="4" width="11" style="1" customWidth="1"/>
    <col min="5" max="5" width="12.7109375" style="10" customWidth="1"/>
    <col min="6" max="6" width="9.85546875" style="1" customWidth="1"/>
    <col min="7" max="7" width="11.7109375" style="6" customWidth="1"/>
    <col min="8" max="8" width="12" style="1" customWidth="1"/>
    <col min="9" max="9" width="11.7109375" style="1" customWidth="1"/>
    <col min="10" max="16384" width="9.140625" style="1"/>
  </cols>
  <sheetData>
    <row r="1" spans="1:10" x14ac:dyDescent="0.25">
      <c r="A1" s="6"/>
      <c r="B1" s="6"/>
      <c r="C1" s="6"/>
      <c r="D1" s="6"/>
      <c r="E1" s="8"/>
      <c r="F1" s="42" t="s">
        <v>93</v>
      </c>
      <c r="G1" s="6" t="s">
        <v>118</v>
      </c>
      <c r="H1" s="6"/>
      <c r="I1" s="6"/>
    </row>
    <row r="2" spans="1:10" x14ac:dyDescent="0.25">
      <c r="A2" s="6"/>
      <c r="B2" s="6"/>
      <c r="C2" s="6"/>
      <c r="D2" s="6"/>
      <c r="E2" s="9"/>
      <c r="F2" s="6"/>
      <c r="H2" s="6"/>
      <c r="I2" s="6"/>
    </row>
    <row r="3" spans="1:10" ht="18.75" x14ac:dyDescent="0.25">
      <c r="A3" s="7"/>
      <c r="B3" s="6"/>
      <c r="C3" s="17" t="s">
        <v>99</v>
      </c>
      <c r="D3" s="17"/>
      <c r="E3" s="18"/>
      <c r="F3" s="6"/>
      <c r="H3" s="6"/>
      <c r="I3" s="6"/>
    </row>
    <row r="4" spans="1:10" ht="15.75" x14ac:dyDescent="0.25">
      <c r="A4" s="4"/>
      <c r="C4" s="5"/>
      <c r="D4" s="5"/>
    </row>
    <row r="5" spans="1:10" ht="15.75" x14ac:dyDescent="0.25">
      <c r="A5" s="4"/>
      <c r="C5" s="5"/>
      <c r="D5" s="5"/>
      <c r="E5" s="20" t="s">
        <v>5</v>
      </c>
      <c r="H5" s="19">
        <v>0.21</v>
      </c>
    </row>
    <row r="7" spans="1:10" x14ac:dyDescent="0.25">
      <c r="A7" s="2"/>
      <c r="D7" s="26" t="s">
        <v>98</v>
      </c>
      <c r="E7" s="15" t="s">
        <v>102</v>
      </c>
      <c r="F7" s="15"/>
      <c r="G7" s="15"/>
      <c r="H7" s="16"/>
      <c r="I7" s="14"/>
      <c r="J7" s="14"/>
    </row>
    <row r="8" spans="1:10" s="3" customFormat="1" ht="62.25" x14ac:dyDescent="0.25">
      <c r="A8" s="12" t="s">
        <v>0</v>
      </c>
      <c r="B8" s="12" t="s">
        <v>96</v>
      </c>
      <c r="C8" s="12" t="s">
        <v>1</v>
      </c>
      <c r="D8" s="11" t="s">
        <v>3</v>
      </c>
      <c r="E8" s="11" t="s">
        <v>97</v>
      </c>
      <c r="F8" s="12" t="s">
        <v>2</v>
      </c>
      <c r="G8" s="13" t="s">
        <v>116</v>
      </c>
      <c r="H8" s="12" t="s">
        <v>95</v>
      </c>
      <c r="I8" s="12" t="s">
        <v>94</v>
      </c>
    </row>
    <row r="9" spans="1:10" ht="25.5" x14ac:dyDescent="0.25">
      <c r="A9" s="27">
        <v>1</v>
      </c>
      <c r="B9" s="28" t="s">
        <v>6</v>
      </c>
      <c r="C9" s="27" t="s">
        <v>7</v>
      </c>
      <c r="D9" s="29" t="s">
        <v>4</v>
      </c>
      <c r="E9" s="29" t="s">
        <v>103</v>
      </c>
      <c r="F9" s="30">
        <v>1</v>
      </c>
      <c r="G9" s="31"/>
      <c r="H9" s="25" t="str">
        <f t="shared" ref="H9:H69" si="0">IF(G9&lt;&gt;"",ROUND(G9*(1+pvm),2),"")</f>
        <v/>
      </c>
      <c r="I9" s="25" t="str">
        <f>IF(H9&lt;&gt;"",F9*H9,"")</f>
        <v/>
      </c>
    </row>
    <row r="10" spans="1:10" x14ac:dyDescent="0.25">
      <c r="A10" s="32">
        <v>2</v>
      </c>
      <c r="B10" s="28" t="s">
        <v>8</v>
      </c>
      <c r="C10" s="27" t="s">
        <v>9</v>
      </c>
      <c r="D10" s="29" t="s">
        <v>4</v>
      </c>
      <c r="E10" s="29" t="s">
        <v>104</v>
      </c>
      <c r="F10" s="30">
        <v>1</v>
      </c>
      <c r="G10" s="31"/>
      <c r="H10" s="25" t="str">
        <f t="shared" si="0"/>
        <v/>
      </c>
      <c r="I10" s="25" t="str">
        <f t="shared" ref="I10:I70" si="1">IF(H10&lt;&gt;"",F10*H10,"")</f>
        <v/>
      </c>
    </row>
    <row r="11" spans="1:10" x14ac:dyDescent="0.25">
      <c r="A11" s="27">
        <v>3</v>
      </c>
      <c r="B11" s="28" t="s">
        <v>10</v>
      </c>
      <c r="C11" s="27" t="s">
        <v>11</v>
      </c>
      <c r="D11" s="29" t="s">
        <v>12</v>
      </c>
      <c r="E11" s="29" t="s">
        <v>105</v>
      </c>
      <c r="F11" s="30">
        <v>0.3</v>
      </c>
      <c r="G11" s="31"/>
      <c r="H11" s="25" t="str">
        <f t="shared" si="0"/>
        <v/>
      </c>
      <c r="I11" s="25" t="str">
        <f t="shared" si="1"/>
        <v/>
      </c>
    </row>
    <row r="12" spans="1:10" x14ac:dyDescent="0.25">
      <c r="A12" s="27">
        <v>4</v>
      </c>
      <c r="B12" s="28" t="s">
        <v>13</v>
      </c>
      <c r="C12" s="27" t="s">
        <v>14</v>
      </c>
      <c r="D12" s="29" t="s">
        <v>15</v>
      </c>
      <c r="E12" s="29" t="s">
        <v>106</v>
      </c>
      <c r="F12" s="30">
        <v>1</v>
      </c>
      <c r="G12" s="31"/>
      <c r="H12" s="25" t="str">
        <f t="shared" si="0"/>
        <v/>
      </c>
      <c r="I12" s="25" t="str">
        <f t="shared" si="1"/>
        <v/>
      </c>
    </row>
    <row r="13" spans="1:10" x14ac:dyDescent="0.25">
      <c r="A13" s="27">
        <v>5</v>
      </c>
      <c r="B13" s="28" t="s">
        <v>16</v>
      </c>
      <c r="C13" s="27" t="s">
        <v>17</v>
      </c>
      <c r="D13" s="29" t="s">
        <v>15</v>
      </c>
      <c r="E13" s="29" t="s">
        <v>106</v>
      </c>
      <c r="F13" s="30">
        <v>1</v>
      </c>
      <c r="G13" s="31"/>
      <c r="H13" s="25" t="str">
        <f t="shared" si="0"/>
        <v/>
      </c>
      <c r="I13" s="25" t="str">
        <f t="shared" si="1"/>
        <v/>
      </c>
    </row>
    <row r="14" spans="1:10" x14ac:dyDescent="0.25">
      <c r="A14" s="27">
        <v>6</v>
      </c>
      <c r="B14" s="28" t="s">
        <v>18</v>
      </c>
      <c r="C14" s="27" t="s">
        <v>19</v>
      </c>
      <c r="D14" s="29" t="s">
        <v>15</v>
      </c>
      <c r="E14" s="29" t="s">
        <v>105</v>
      </c>
      <c r="F14" s="30">
        <v>0.3</v>
      </c>
      <c r="G14" s="31"/>
      <c r="H14" s="25" t="str">
        <f t="shared" si="0"/>
        <v/>
      </c>
      <c r="I14" s="25" t="str">
        <f t="shared" si="1"/>
        <v/>
      </c>
    </row>
    <row r="15" spans="1:10" x14ac:dyDescent="0.25">
      <c r="A15" s="27">
        <v>7</v>
      </c>
      <c r="B15" s="28" t="s">
        <v>20</v>
      </c>
      <c r="C15" s="27" t="s">
        <v>21</v>
      </c>
      <c r="D15" s="29" t="s">
        <v>12</v>
      </c>
      <c r="E15" s="29" t="s">
        <v>105</v>
      </c>
      <c r="F15" s="30">
        <v>0.5</v>
      </c>
      <c r="G15" s="31"/>
      <c r="H15" s="25" t="str">
        <f t="shared" si="0"/>
        <v/>
      </c>
      <c r="I15" s="25" t="str">
        <f t="shared" si="1"/>
        <v/>
      </c>
    </row>
    <row r="16" spans="1:10" x14ac:dyDescent="0.25">
      <c r="A16" s="27">
        <v>8</v>
      </c>
      <c r="B16" s="28" t="s">
        <v>22</v>
      </c>
      <c r="C16" s="27" t="s">
        <v>23</v>
      </c>
      <c r="D16" s="29" t="s">
        <v>12</v>
      </c>
      <c r="E16" s="29" t="s">
        <v>105</v>
      </c>
      <c r="F16" s="30">
        <v>0.3</v>
      </c>
      <c r="G16" s="31"/>
      <c r="H16" s="25" t="str">
        <f t="shared" si="0"/>
        <v/>
      </c>
      <c r="I16" s="25" t="str">
        <f t="shared" si="1"/>
        <v/>
      </c>
    </row>
    <row r="17" spans="1:9" x14ac:dyDescent="0.25">
      <c r="A17" s="27">
        <v>9</v>
      </c>
      <c r="B17" s="28" t="s">
        <v>24</v>
      </c>
      <c r="C17" s="27">
        <v>3337215</v>
      </c>
      <c r="D17" s="29" t="s">
        <v>25</v>
      </c>
      <c r="E17" s="29" t="s">
        <v>107</v>
      </c>
      <c r="F17" s="30">
        <v>0.5</v>
      </c>
      <c r="G17" s="31"/>
      <c r="H17" s="25" t="str">
        <f t="shared" si="0"/>
        <v/>
      </c>
      <c r="I17" s="25" t="str">
        <f t="shared" si="1"/>
        <v/>
      </c>
    </row>
    <row r="18" spans="1:9" x14ac:dyDescent="0.25">
      <c r="A18" s="27">
        <v>10</v>
      </c>
      <c r="B18" s="28" t="s">
        <v>24</v>
      </c>
      <c r="C18" s="27">
        <v>3339440</v>
      </c>
      <c r="D18" s="29" t="s">
        <v>12</v>
      </c>
      <c r="E18" s="29" t="s">
        <v>107</v>
      </c>
      <c r="F18" s="30">
        <v>0.5</v>
      </c>
      <c r="G18" s="31"/>
      <c r="H18" s="25" t="str">
        <f t="shared" si="0"/>
        <v/>
      </c>
      <c r="I18" s="25" t="str">
        <f t="shared" si="1"/>
        <v/>
      </c>
    </row>
    <row r="19" spans="1:9" x14ac:dyDescent="0.25">
      <c r="A19" s="27">
        <v>11</v>
      </c>
      <c r="B19" s="28" t="s">
        <v>24</v>
      </c>
      <c r="C19" s="27" t="s">
        <v>26</v>
      </c>
      <c r="D19" s="29" t="s">
        <v>27</v>
      </c>
      <c r="E19" s="29" t="s">
        <v>107</v>
      </c>
      <c r="F19" s="30">
        <v>0.5</v>
      </c>
      <c r="G19" s="31"/>
      <c r="H19" s="25" t="str">
        <f t="shared" si="0"/>
        <v/>
      </c>
      <c r="I19" s="25" t="str">
        <f t="shared" si="1"/>
        <v/>
      </c>
    </row>
    <row r="20" spans="1:9" x14ac:dyDescent="0.25">
      <c r="A20" s="27">
        <v>12</v>
      </c>
      <c r="B20" s="28" t="s">
        <v>28</v>
      </c>
      <c r="C20" s="27">
        <v>3338747</v>
      </c>
      <c r="D20" s="29" t="s">
        <v>4</v>
      </c>
      <c r="E20" s="29" t="s">
        <v>106</v>
      </c>
      <c r="F20" s="30">
        <v>0.5</v>
      </c>
      <c r="G20" s="31"/>
      <c r="H20" s="25" t="str">
        <f t="shared" si="0"/>
        <v/>
      </c>
      <c r="I20" s="25" t="str">
        <f t="shared" si="1"/>
        <v/>
      </c>
    </row>
    <row r="21" spans="1:9" ht="25.5" x14ac:dyDescent="0.25">
      <c r="A21" s="27">
        <v>13</v>
      </c>
      <c r="B21" s="28" t="s">
        <v>29</v>
      </c>
      <c r="C21" s="27" t="s">
        <v>86</v>
      </c>
      <c r="D21" s="29" t="s">
        <v>4</v>
      </c>
      <c r="E21" s="29" t="s">
        <v>106</v>
      </c>
      <c r="F21" s="30">
        <v>1</v>
      </c>
      <c r="G21" s="31"/>
      <c r="H21" s="25" t="str">
        <f t="shared" si="0"/>
        <v/>
      </c>
      <c r="I21" s="25" t="str">
        <f t="shared" si="1"/>
        <v/>
      </c>
    </row>
    <row r="22" spans="1:9" ht="25.5" x14ac:dyDescent="0.25">
      <c r="A22" s="27">
        <v>14</v>
      </c>
      <c r="B22" s="28" t="s">
        <v>30</v>
      </c>
      <c r="C22" s="27">
        <v>3350550</v>
      </c>
      <c r="D22" s="29" t="s">
        <v>4</v>
      </c>
      <c r="E22" s="29" t="s">
        <v>106</v>
      </c>
      <c r="F22" s="30">
        <v>1</v>
      </c>
      <c r="G22" s="31"/>
      <c r="H22" s="25" t="str">
        <f t="shared" si="0"/>
        <v/>
      </c>
      <c r="I22" s="25" t="str">
        <f t="shared" si="1"/>
        <v/>
      </c>
    </row>
    <row r="23" spans="1:9" ht="25.5" x14ac:dyDescent="0.25">
      <c r="A23" s="27">
        <v>15</v>
      </c>
      <c r="B23" s="28" t="s">
        <v>31</v>
      </c>
      <c r="C23" s="27">
        <v>6526316</v>
      </c>
      <c r="D23" s="29" t="s">
        <v>32</v>
      </c>
      <c r="E23" s="29" t="s">
        <v>108</v>
      </c>
      <c r="F23" s="30">
        <v>0.3</v>
      </c>
      <c r="G23" s="31"/>
      <c r="H23" s="25" t="str">
        <f t="shared" si="0"/>
        <v/>
      </c>
      <c r="I23" s="25" t="str">
        <f t="shared" si="1"/>
        <v/>
      </c>
    </row>
    <row r="24" spans="1:9" ht="25.5" x14ac:dyDescent="0.25">
      <c r="A24" s="27">
        <v>16</v>
      </c>
      <c r="B24" s="28" t="s">
        <v>33</v>
      </c>
      <c r="C24" s="27">
        <v>3355988</v>
      </c>
      <c r="D24" s="29" t="s">
        <v>4</v>
      </c>
      <c r="E24" s="29" t="s">
        <v>106</v>
      </c>
      <c r="F24" s="30">
        <v>1</v>
      </c>
      <c r="G24" s="31"/>
      <c r="H24" s="25" t="str">
        <f t="shared" si="0"/>
        <v/>
      </c>
      <c r="I24" s="25" t="str">
        <f t="shared" si="1"/>
        <v/>
      </c>
    </row>
    <row r="25" spans="1:9" x14ac:dyDescent="0.25">
      <c r="A25" s="27">
        <v>17</v>
      </c>
      <c r="B25" s="28" t="s">
        <v>34</v>
      </c>
      <c r="C25" s="27" t="s">
        <v>35</v>
      </c>
      <c r="D25" s="29" t="s">
        <v>15</v>
      </c>
      <c r="E25" s="29" t="s">
        <v>106</v>
      </c>
      <c r="F25" s="30">
        <v>1</v>
      </c>
      <c r="G25" s="31"/>
      <c r="H25" s="25" t="str">
        <f t="shared" si="0"/>
        <v/>
      </c>
      <c r="I25" s="25" t="str">
        <f t="shared" si="1"/>
        <v/>
      </c>
    </row>
    <row r="26" spans="1:9" x14ac:dyDescent="0.25">
      <c r="A26" s="27">
        <v>18</v>
      </c>
      <c r="B26" s="28" t="s">
        <v>36</v>
      </c>
      <c r="C26" s="27" t="s">
        <v>37</v>
      </c>
      <c r="D26" s="29" t="s">
        <v>4</v>
      </c>
      <c r="E26" s="29" t="s">
        <v>109</v>
      </c>
      <c r="F26" s="30">
        <v>0.3</v>
      </c>
      <c r="G26" s="31"/>
      <c r="H26" s="25" t="str">
        <f t="shared" si="0"/>
        <v/>
      </c>
      <c r="I26" s="25" t="str">
        <f t="shared" si="1"/>
        <v/>
      </c>
    </row>
    <row r="27" spans="1:9" x14ac:dyDescent="0.25">
      <c r="A27" s="27">
        <v>19</v>
      </c>
      <c r="B27" s="28" t="s">
        <v>36</v>
      </c>
      <c r="C27" s="27" t="s">
        <v>38</v>
      </c>
      <c r="D27" s="29" t="s">
        <v>4</v>
      </c>
      <c r="E27" s="29" t="s">
        <v>109</v>
      </c>
      <c r="F27" s="30">
        <v>0.3</v>
      </c>
      <c r="G27" s="31"/>
      <c r="H27" s="25" t="str">
        <f t="shared" si="0"/>
        <v/>
      </c>
      <c r="I27" s="25" t="str">
        <f t="shared" si="1"/>
        <v/>
      </c>
    </row>
    <row r="28" spans="1:9" x14ac:dyDescent="0.25">
      <c r="A28" s="27">
        <v>20</v>
      </c>
      <c r="B28" s="28" t="s">
        <v>39</v>
      </c>
      <c r="C28" s="27">
        <v>3337410</v>
      </c>
      <c r="D28" s="29" t="s">
        <v>4</v>
      </c>
      <c r="E28" s="29" t="s">
        <v>107</v>
      </c>
      <c r="F28" s="30">
        <v>1</v>
      </c>
      <c r="G28" s="31"/>
      <c r="H28" s="25" t="str">
        <f t="shared" si="0"/>
        <v/>
      </c>
      <c r="I28" s="25" t="str">
        <f t="shared" si="1"/>
        <v/>
      </c>
    </row>
    <row r="29" spans="1:9" x14ac:dyDescent="0.25">
      <c r="A29" s="27">
        <v>21</v>
      </c>
      <c r="B29" s="28" t="s">
        <v>40</v>
      </c>
      <c r="C29" s="27">
        <v>3355748</v>
      </c>
      <c r="D29" s="29" t="s">
        <v>4</v>
      </c>
      <c r="E29" s="29" t="s">
        <v>107</v>
      </c>
      <c r="F29" s="30">
        <v>1</v>
      </c>
      <c r="G29" s="31"/>
      <c r="H29" s="25" t="str">
        <f t="shared" si="0"/>
        <v/>
      </c>
      <c r="I29" s="25" t="str">
        <f t="shared" si="1"/>
        <v/>
      </c>
    </row>
    <row r="30" spans="1:9" ht="25.5" x14ac:dyDescent="0.25">
      <c r="A30" s="27">
        <v>22</v>
      </c>
      <c r="B30" s="28" t="s">
        <v>41</v>
      </c>
      <c r="C30" s="27">
        <v>3355990</v>
      </c>
      <c r="D30" s="29" t="s">
        <v>4</v>
      </c>
      <c r="E30" s="29" t="s">
        <v>110</v>
      </c>
      <c r="F30" s="30">
        <v>1</v>
      </c>
      <c r="G30" s="31"/>
      <c r="H30" s="25" t="str">
        <f t="shared" si="0"/>
        <v/>
      </c>
      <c r="I30" s="25" t="str">
        <f t="shared" si="1"/>
        <v/>
      </c>
    </row>
    <row r="31" spans="1:9" x14ac:dyDescent="0.25">
      <c r="A31" s="27">
        <v>23</v>
      </c>
      <c r="B31" s="28" t="s">
        <v>24</v>
      </c>
      <c r="C31" s="27">
        <v>3337226</v>
      </c>
      <c r="D31" s="29" t="s">
        <v>12</v>
      </c>
      <c r="E31" s="29" t="s">
        <v>111</v>
      </c>
      <c r="F31" s="30">
        <v>0.5</v>
      </c>
      <c r="G31" s="31"/>
      <c r="H31" s="25" t="str">
        <f t="shared" si="0"/>
        <v/>
      </c>
      <c r="I31" s="25" t="str">
        <f t="shared" si="1"/>
        <v/>
      </c>
    </row>
    <row r="32" spans="1:9" x14ac:dyDescent="0.25">
      <c r="A32" s="27">
        <v>24</v>
      </c>
      <c r="B32" s="28" t="s">
        <v>24</v>
      </c>
      <c r="C32" s="27">
        <v>3355983</v>
      </c>
      <c r="D32" s="29" t="s">
        <v>12</v>
      </c>
      <c r="E32" s="29" t="s">
        <v>111</v>
      </c>
      <c r="F32" s="30">
        <v>0.5</v>
      </c>
      <c r="G32" s="31"/>
      <c r="H32" s="25" t="str">
        <f t="shared" si="0"/>
        <v/>
      </c>
      <c r="I32" s="25" t="str">
        <f t="shared" si="1"/>
        <v/>
      </c>
    </row>
    <row r="33" spans="1:9" x14ac:dyDescent="0.25">
      <c r="A33" s="27">
        <v>25</v>
      </c>
      <c r="B33" s="28" t="s">
        <v>42</v>
      </c>
      <c r="C33" s="27">
        <v>3357005</v>
      </c>
      <c r="D33" s="29" t="s">
        <v>4</v>
      </c>
      <c r="E33" s="29" t="s">
        <v>106</v>
      </c>
      <c r="F33" s="30">
        <v>1</v>
      </c>
      <c r="G33" s="31"/>
      <c r="H33" s="25" t="str">
        <f t="shared" si="0"/>
        <v/>
      </c>
      <c r="I33" s="25" t="str">
        <f t="shared" si="1"/>
        <v/>
      </c>
    </row>
    <row r="34" spans="1:9" x14ac:dyDescent="0.25">
      <c r="A34" s="27">
        <v>26</v>
      </c>
      <c r="B34" s="28" t="s">
        <v>42</v>
      </c>
      <c r="C34" s="27">
        <v>3355994</v>
      </c>
      <c r="D34" s="29" t="s">
        <v>4</v>
      </c>
      <c r="E34" s="29" t="s">
        <v>106</v>
      </c>
      <c r="F34" s="30">
        <v>1</v>
      </c>
      <c r="G34" s="31"/>
      <c r="H34" s="25" t="str">
        <f t="shared" si="0"/>
        <v/>
      </c>
      <c r="I34" s="25" t="str">
        <f t="shared" si="1"/>
        <v/>
      </c>
    </row>
    <row r="35" spans="1:9" x14ac:dyDescent="0.25">
      <c r="A35" s="27">
        <v>27</v>
      </c>
      <c r="B35" s="28" t="s">
        <v>43</v>
      </c>
      <c r="C35" s="27">
        <v>3358125</v>
      </c>
      <c r="D35" s="29" t="s">
        <v>44</v>
      </c>
      <c r="E35" s="29" t="s">
        <v>106</v>
      </c>
      <c r="F35" s="30">
        <v>1</v>
      </c>
      <c r="G35" s="31"/>
      <c r="H35" s="25" t="str">
        <f t="shared" si="0"/>
        <v/>
      </c>
      <c r="I35" s="25" t="str">
        <f t="shared" si="1"/>
        <v/>
      </c>
    </row>
    <row r="36" spans="1:9" x14ac:dyDescent="0.25">
      <c r="A36" s="27">
        <v>28</v>
      </c>
      <c r="B36" s="28" t="s">
        <v>43</v>
      </c>
      <c r="C36" s="27">
        <v>3355993</v>
      </c>
      <c r="D36" s="29" t="s">
        <v>44</v>
      </c>
      <c r="E36" s="29" t="s">
        <v>106</v>
      </c>
      <c r="F36" s="30">
        <v>1</v>
      </c>
      <c r="G36" s="31"/>
      <c r="H36" s="25" t="str">
        <f t="shared" si="0"/>
        <v/>
      </c>
      <c r="I36" s="25" t="str">
        <f t="shared" si="1"/>
        <v/>
      </c>
    </row>
    <row r="37" spans="1:9" x14ac:dyDescent="0.25">
      <c r="A37" s="27">
        <v>29</v>
      </c>
      <c r="B37" s="28" t="s">
        <v>45</v>
      </c>
      <c r="C37" s="27" t="s">
        <v>46</v>
      </c>
      <c r="D37" s="29" t="s">
        <v>4</v>
      </c>
      <c r="E37" s="29" t="s">
        <v>112</v>
      </c>
      <c r="F37" s="30">
        <v>1</v>
      </c>
      <c r="G37" s="31"/>
      <c r="H37" s="25" t="str">
        <f t="shared" si="0"/>
        <v/>
      </c>
      <c r="I37" s="25" t="str">
        <f t="shared" si="1"/>
        <v/>
      </c>
    </row>
    <row r="38" spans="1:9" x14ac:dyDescent="0.25">
      <c r="A38" s="27">
        <v>30</v>
      </c>
      <c r="B38" s="28" t="s">
        <v>45</v>
      </c>
      <c r="C38" s="27" t="s">
        <v>47</v>
      </c>
      <c r="D38" s="29" t="s">
        <v>4</v>
      </c>
      <c r="E38" s="29" t="s">
        <v>112</v>
      </c>
      <c r="F38" s="30">
        <v>1</v>
      </c>
      <c r="G38" s="31"/>
      <c r="H38" s="25" t="str">
        <f t="shared" si="0"/>
        <v/>
      </c>
      <c r="I38" s="25" t="str">
        <f t="shared" si="1"/>
        <v/>
      </c>
    </row>
    <row r="39" spans="1:9" x14ac:dyDescent="0.25">
      <c r="A39" s="27">
        <v>31</v>
      </c>
      <c r="B39" s="28" t="s">
        <v>48</v>
      </c>
      <c r="C39" s="27" t="s">
        <v>49</v>
      </c>
      <c r="D39" s="29" t="s">
        <v>4</v>
      </c>
      <c r="E39" s="29" t="s">
        <v>111</v>
      </c>
      <c r="F39" s="30">
        <v>0.3</v>
      </c>
      <c r="G39" s="31"/>
      <c r="H39" s="25" t="str">
        <f t="shared" si="0"/>
        <v/>
      </c>
      <c r="I39" s="25" t="str">
        <f t="shared" si="1"/>
        <v/>
      </c>
    </row>
    <row r="40" spans="1:9" x14ac:dyDescent="0.25">
      <c r="A40" s="27">
        <v>32</v>
      </c>
      <c r="B40" s="28" t="s">
        <v>48</v>
      </c>
      <c r="C40" s="27" t="s">
        <v>50</v>
      </c>
      <c r="D40" s="29" t="s">
        <v>4</v>
      </c>
      <c r="E40" s="29" t="s">
        <v>111</v>
      </c>
      <c r="F40" s="30">
        <v>0.3</v>
      </c>
      <c r="G40" s="31"/>
      <c r="H40" s="25" t="str">
        <f t="shared" si="0"/>
        <v/>
      </c>
      <c r="I40" s="25" t="str">
        <f t="shared" si="1"/>
        <v/>
      </c>
    </row>
    <row r="41" spans="1:9" ht="22.5" customHeight="1" x14ac:dyDescent="0.25">
      <c r="A41" s="27">
        <v>33</v>
      </c>
      <c r="B41" s="28" t="s">
        <v>51</v>
      </c>
      <c r="C41" s="27">
        <v>3357527</v>
      </c>
      <c r="D41" s="29" t="s">
        <v>4</v>
      </c>
      <c r="E41" s="29" t="s">
        <v>106</v>
      </c>
      <c r="F41" s="30">
        <v>1</v>
      </c>
      <c r="G41" s="31"/>
      <c r="H41" s="25" t="str">
        <f t="shared" si="0"/>
        <v/>
      </c>
      <c r="I41" s="25" t="str">
        <f t="shared" si="1"/>
        <v/>
      </c>
    </row>
    <row r="42" spans="1:9" ht="21.75" customHeight="1" x14ac:dyDescent="0.25">
      <c r="A42" s="27">
        <v>34</v>
      </c>
      <c r="B42" s="28" t="s">
        <v>51</v>
      </c>
      <c r="C42" s="27">
        <v>3339633</v>
      </c>
      <c r="D42" s="29" t="s">
        <v>4</v>
      </c>
      <c r="E42" s="29" t="s">
        <v>106</v>
      </c>
      <c r="F42" s="30">
        <v>1</v>
      </c>
      <c r="G42" s="31"/>
      <c r="H42" s="25" t="str">
        <f t="shared" si="0"/>
        <v/>
      </c>
      <c r="I42" s="25" t="str">
        <f t="shared" si="1"/>
        <v/>
      </c>
    </row>
    <row r="43" spans="1:9" x14ac:dyDescent="0.25">
      <c r="A43" s="27">
        <v>35</v>
      </c>
      <c r="B43" s="28" t="s">
        <v>52</v>
      </c>
      <c r="C43" s="27">
        <v>3358192</v>
      </c>
      <c r="D43" s="29" t="s">
        <v>4</v>
      </c>
      <c r="E43" s="29" t="s">
        <v>113</v>
      </c>
      <c r="F43" s="30">
        <v>0.5</v>
      </c>
      <c r="G43" s="31"/>
      <c r="H43" s="25" t="str">
        <f t="shared" si="0"/>
        <v/>
      </c>
      <c r="I43" s="25" t="str">
        <f t="shared" si="1"/>
        <v/>
      </c>
    </row>
    <row r="44" spans="1:9" x14ac:dyDescent="0.25">
      <c r="A44" s="27">
        <v>36</v>
      </c>
      <c r="B44" s="28" t="s">
        <v>53</v>
      </c>
      <c r="C44" s="27">
        <v>3358877</v>
      </c>
      <c r="D44" s="29" t="s">
        <v>4</v>
      </c>
      <c r="E44" s="29" t="s">
        <v>106</v>
      </c>
      <c r="F44" s="30">
        <v>0.3</v>
      </c>
      <c r="G44" s="31"/>
      <c r="H44" s="25" t="str">
        <f t="shared" si="0"/>
        <v/>
      </c>
      <c r="I44" s="25" t="str">
        <f t="shared" si="1"/>
        <v/>
      </c>
    </row>
    <row r="45" spans="1:9" x14ac:dyDescent="0.2">
      <c r="A45" s="27">
        <v>37</v>
      </c>
      <c r="B45" s="28" t="s">
        <v>54</v>
      </c>
      <c r="C45" s="33">
        <v>3359419</v>
      </c>
      <c r="D45" s="29" t="s">
        <v>4</v>
      </c>
      <c r="E45" s="29" t="s">
        <v>105</v>
      </c>
      <c r="F45" s="30">
        <v>0.3</v>
      </c>
      <c r="G45" s="31"/>
      <c r="H45" s="25" t="str">
        <f t="shared" si="0"/>
        <v/>
      </c>
      <c r="I45" s="25" t="str">
        <f t="shared" si="1"/>
        <v/>
      </c>
    </row>
    <row r="46" spans="1:9" x14ac:dyDescent="0.2">
      <c r="A46" s="27">
        <v>38</v>
      </c>
      <c r="B46" s="28" t="s">
        <v>55</v>
      </c>
      <c r="C46" s="33">
        <v>3359420</v>
      </c>
      <c r="D46" s="29" t="s">
        <v>4</v>
      </c>
      <c r="E46" s="29" t="s">
        <v>105</v>
      </c>
      <c r="F46" s="30">
        <v>0.3</v>
      </c>
      <c r="G46" s="31"/>
      <c r="H46" s="25" t="str">
        <f t="shared" si="0"/>
        <v/>
      </c>
      <c r="I46" s="25" t="str">
        <f t="shared" si="1"/>
        <v/>
      </c>
    </row>
    <row r="47" spans="1:9" x14ac:dyDescent="0.2">
      <c r="A47" s="27">
        <v>39</v>
      </c>
      <c r="B47" s="28" t="s">
        <v>55</v>
      </c>
      <c r="C47" s="33">
        <v>3359421</v>
      </c>
      <c r="D47" s="29" t="s">
        <v>4</v>
      </c>
      <c r="E47" s="29" t="s">
        <v>105</v>
      </c>
      <c r="F47" s="30">
        <v>0.3</v>
      </c>
      <c r="G47" s="31"/>
      <c r="H47" s="25" t="str">
        <f t="shared" si="0"/>
        <v/>
      </c>
      <c r="I47" s="25" t="str">
        <f t="shared" si="1"/>
        <v/>
      </c>
    </row>
    <row r="48" spans="1:9" x14ac:dyDescent="0.25">
      <c r="A48" s="27">
        <v>40</v>
      </c>
      <c r="B48" s="28" t="s">
        <v>56</v>
      </c>
      <c r="C48" s="27">
        <v>3355972</v>
      </c>
      <c r="D48" s="29" t="s">
        <v>44</v>
      </c>
      <c r="E48" s="29" t="s">
        <v>105</v>
      </c>
      <c r="F48" s="30">
        <v>0.3</v>
      </c>
      <c r="G48" s="31"/>
      <c r="H48" s="25" t="str">
        <f t="shared" si="0"/>
        <v/>
      </c>
      <c r="I48" s="25" t="str">
        <f t="shared" si="1"/>
        <v/>
      </c>
    </row>
    <row r="49" spans="1:9" x14ac:dyDescent="0.25">
      <c r="A49" s="27">
        <v>41</v>
      </c>
      <c r="B49" s="28" t="s">
        <v>57</v>
      </c>
      <c r="C49" s="27" t="s">
        <v>58</v>
      </c>
      <c r="D49" s="29" t="s">
        <v>4</v>
      </c>
      <c r="E49" s="29" t="s">
        <v>106</v>
      </c>
      <c r="F49" s="30">
        <v>1</v>
      </c>
      <c r="G49" s="31"/>
      <c r="H49" s="25" t="str">
        <f t="shared" si="0"/>
        <v/>
      </c>
      <c r="I49" s="25" t="str">
        <f t="shared" si="1"/>
        <v/>
      </c>
    </row>
    <row r="50" spans="1:9" x14ac:dyDescent="0.25">
      <c r="A50" s="27">
        <v>42</v>
      </c>
      <c r="B50" s="28" t="s">
        <v>24</v>
      </c>
      <c r="C50" s="27">
        <v>3337226</v>
      </c>
      <c r="D50" s="29" t="s">
        <v>12</v>
      </c>
      <c r="E50" s="29" t="s">
        <v>111</v>
      </c>
      <c r="F50" s="30">
        <v>0.3</v>
      </c>
      <c r="G50" s="31"/>
      <c r="H50" s="25" t="str">
        <f t="shared" si="0"/>
        <v/>
      </c>
      <c r="I50" s="25" t="str">
        <f t="shared" si="1"/>
        <v/>
      </c>
    </row>
    <row r="51" spans="1:9" x14ac:dyDescent="0.25">
      <c r="A51" s="27">
        <v>43</v>
      </c>
      <c r="B51" s="28" t="s">
        <v>24</v>
      </c>
      <c r="C51" s="27">
        <v>3355983</v>
      </c>
      <c r="D51" s="29" t="s">
        <v>12</v>
      </c>
      <c r="E51" s="29" t="s">
        <v>111</v>
      </c>
      <c r="F51" s="30">
        <v>0.3</v>
      </c>
      <c r="G51" s="31"/>
      <c r="H51" s="25" t="str">
        <f t="shared" si="0"/>
        <v/>
      </c>
      <c r="I51" s="25" t="str">
        <f t="shared" si="1"/>
        <v/>
      </c>
    </row>
    <row r="52" spans="1:9" x14ac:dyDescent="0.25">
      <c r="A52" s="27">
        <v>44</v>
      </c>
      <c r="B52" s="28" t="s">
        <v>59</v>
      </c>
      <c r="C52" s="27">
        <v>3350553</v>
      </c>
      <c r="D52" s="29" t="s">
        <v>4</v>
      </c>
      <c r="E52" s="29" t="s">
        <v>106</v>
      </c>
      <c r="F52" s="30">
        <v>1</v>
      </c>
      <c r="G52" s="31"/>
      <c r="H52" s="25" t="str">
        <f t="shared" si="0"/>
        <v/>
      </c>
      <c r="I52" s="25" t="str">
        <f t="shared" si="1"/>
        <v/>
      </c>
    </row>
    <row r="53" spans="1:9" x14ac:dyDescent="0.25">
      <c r="A53" s="27">
        <v>45</v>
      </c>
      <c r="B53" s="28" t="s">
        <v>59</v>
      </c>
      <c r="C53" s="27">
        <v>3350556</v>
      </c>
      <c r="D53" s="29" t="s">
        <v>4</v>
      </c>
      <c r="E53" s="29" t="s">
        <v>106</v>
      </c>
      <c r="F53" s="30">
        <v>1</v>
      </c>
      <c r="G53" s="31"/>
      <c r="H53" s="25" t="str">
        <f t="shared" si="0"/>
        <v/>
      </c>
      <c r="I53" s="25" t="str">
        <f t="shared" si="1"/>
        <v/>
      </c>
    </row>
    <row r="54" spans="1:9" x14ac:dyDescent="0.25">
      <c r="A54" s="27">
        <v>46</v>
      </c>
      <c r="B54" s="28" t="s">
        <v>60</v>
      </c>
      <c r="C54" s="27">
        <v>3358196</v>
      </c>
      <c r="D54" s="29" t="s">
        <v>4</v>
      </c>
      <c r="E54" s="29" t="s">
        <v>105</v>
      </c>
      <c r="F54" s="30">
        <v>0.3</v>
      </c>
      <c r="G54" s="31"/>
      <c r="H54" s="25" t="str">
        <f t="shared" si="0"/>
        <v/>
      </c>
      <c r="I54" s="25" t="str">
        <f t="shared" si="1"/>
        <v/>
      </c>
    </row>
    <row r="55" spans="1:9" x14ac:dyDescent="0.25">
      <c r="A55" s="27">
        <v>47</v>
      </c>
      <c r="B55" s="28" t="s">
        <v>61</v>
      </c>
      <c r="C55" s="27" t="s">
        <v>62</v>
      </c>
      <c r="D55" s="29" t="s">
        <v>4</v>
      </c>
      <c r="E55" s="29" t="s">
        <v>107</v>
      </c>
      <c r="F55" s="30">
        <v>0.5</v>
      </c>
      <c r="G55" s="31"/>
      <c r="H55" s="25" t="str">
        <f t="shared" si="0"/>
        <v/>
      </c>
      <c r="I55" s="25" t="str">
        <f t="shared" si="1"/>
        <v/>
      </c>
    </row>
    <row r="56" spans="1:9" ht="25.5" x14ac:dyDescent="0.25">
      <c r="A56" s="27">
        <v>48</v>
      </c>
      <c r="B56" s="28" t="s">
        <v>63</v>
      </c>
      <c r="C56" s="27" t="s">
        <v>87</v>
      </c>
      <c r="D56" s="29" t="s">
        <v>4</v>
      </c>
      <c r="E56" s="29" t="s">
        <v>114</v>
      </c>
      <c r="F56" s="30">
        <v>1</v>
      </c>
      <c r="G56" s="31"/>
      <c r="H56" s="25" t="str">
        <f t="shared" si="0"/>
        <v/>
      </c>
      <c r="I56" s="25" t="str">
        <f t="shared" si="1"/>
        <v/>
      </c>
    </row>
    <row r="57" spans="1:9" x14ac:dyDescent="0.25">
      <c r="A57" s="27">
        <v>49</v>
      </c>
      <c r="B57" s="28" t="s">
        <v>64</v>
      </c>
      <c r="C57" s="27">
        <v>3356002</v>
      </c>
      <c r="D57" s="29" t="s">
        <v>4</v>
      </c>
      <c r="E57" s="29" t="s">
        <v>115</v>
      </c>
      <c r="F57" s="30">
        <v>1</v>
      </c>
      <c r="G57" s="31"/>
      <c r="H57" s="25" t="str">
        <f t="shared" si="0"/>
        <v/>
      </c>
      <c r="I57" s="25" t="str">
        <f t="shared" si="1"/>
        <v/>
      </c>
    </row>
    <row r="58" spans="1:9" x14ac:dyDescent="0.25">
      <c r="A58" s="27">
        <v>50</v>
      </c>
      <c r="B58" s="28" t="s">
        <v>65</v>
      </c>
      <c r="C58" s="27">
        <v>3358876</v>
      </c>
      <c r="D58" s="29" t="s">
        <v>4</v>
      </c>
      <c r="E58" s="29" t="s">
        <v>115</v>
      </c>
      <c r="F58" s="30">
        <v>1</v>
      </c>
      <c r="G58" s="31"/>
      <c r="H58" s="25" t="str">
        <f t="shared" si="0"/>
        <v/>
      </c>
      <c r="I58" s="25" t="str">
        <f t="shared" si="1"/>
        <v/>
      </c>
    </row>
    <row r="59" spans="1:9" x14ac:dyDescent="0.25">
      <c r="A59" s="27">
        <v>51</v>
      </c>
      <c r="B59" s="28" t="s">
        <v>66</v>
      </c>
      <c r="C59" s="27" t="s">
        <v>67</v>
      </c>
      <c r="D59" s="29" t="s">
        <v>4</v>
      </c>
      <c r="E59" s="29" t="s">
        <v>107</v>
      </c>
      <c r="F59" s="30">
        <v>1</v>
      </c>
      <c r="G59" s="31"/>
      <c r="H59" s="25" t="str">
        <f t="shared" si="0"/>
        <v/>
      </c>
      <c r="I59" s="25" t="str">
        <f t="shared" si="1"/>
        <v/>
      </c>
    </row>
    <row r="60" spans="1:9" x14ac:dyDescent="0.25">
      <c r="A60" s="27">
        <v>52</v>
      </c>
      <c r="B60" s="28" t="s">
        <v>68</v>
      </c>
      <c r="C60" s="27" t="s">
        <v>69</v>
      </c>
      <c r="D60" s="29" t="s">
        <v>12</v>
      </c>
      <c r="E60" s="29" t="s">
        <v>105</v>
      </c>
      <c r="F60" s="30">
        <v>1</v>
      </c>
      <c r="G60" s="31"/>
      <c r="H60" s="25" t="str">
        <f t="shared" si="0"/>
        <v/>
      </c>
      <c r="I60" s="25" t="str">
        <f t="shared" si="1"/>
        <v/>
      </c>
    </row>
    <row r="61" spans="1:9" x14ac:dyDescent="0.25">
      <c r="A61" s="27">
        <v>53</v>
      </c>
      <c r="B61" s="34" t="s">
        <v>70</v>
      </c>
      <c r="C61" s="35">
        <v>3338289</v>
      </c>
      <c r="D61" s="36" t="s">
        <v>4</v>
      </c>
      <c r="E61" s="36" t="s">
        <v>107</v>
      </c>
      <c r="F61" s="37">
        <v>0.5</v>
      </c>
      <c r="G61" s="31"/>
      <c r="H61" s="25" t="str">
        <f t="shared" si="0"/>
        <v/>
      </c>
      <c r="I61" s="25" t="str">
        <f t="shared" si="1"/>
        <v/>
      </c>
    </row>
    <row r="62" spans="1:9" x14ac:dyDescent="0.25">
      <c r="A62" s="35">
        <v>54</v>
      </c>
      <c r="B62" s="38" t="s">
        <v>71</v>
      </c>
      <c r="C62" s="39">
        <v>3338927</v>
      </c>
      <c r="D62" s="39" t="s">
        <v>4</v>
      </c>
      <c r="E62" s="39" t="s">
        <v>106</v>
      </c>
      <c r="F62" s="30">
        <v>0.5</v>
      </c>
      <c r="G62" s="31"/>
      <c r="H62" s="25" t="str">
        <f t="shared" si="0"/>
        <v/>
      </c>
      <c r="I62" s="25" t="str">
        <f t="shared" si="1"/>
        <v/>
      </c>
    </row>
    <row r="63" spans="1:9" x14ac:dyDescent="0.25">
      <c r="A63" s="39">
        <v>55</v>
      </c>
      <c r="B63" s="38" t="s">
        <v>72</v>
      </c>
      <c r="C63" s="39">
        <v>3338755</v>
      </c>
      <c r="D63" s="39" t="s">
        <v>4</v>
      </c>
      <c r="E63" s="39" t="s">
        <v>106</v>
      </c>
      <c r="F63" s="30">
        <v>0.5</v>
      </c>
      <c r="G63" s="31"/>
      <c r="H63" s="25" t="str">
        <f t="shared" si="0"/>
        <v/>
      </c>
      <c r="I63" s="25" t="str">
        <f t="shared" si="1"/>
        <v/>
      </c>
    </row>
    <row r="64" spans="1:9" x14ac:dyDescent="0.25">
      <c r="A64" s="39">
        <v>56</v>
      </c>
      <c r="B64" s="38" t="s">
        <v>73</v>
      </c>
      <c r="C64" s="39">
        <v>3338733</v>
      </c>
      <c r="D64" s="39" t="s">
        <v>4</v>
      </c>
      <c r="E64" s="39" t="s">
        <v>106</v>
      </c>
      <c r="F64" s="30">
        <v>0.3</v>
      </c>
      <c r="G64" s="31"/>
      <c r="H64" s="25" t="str">
        <f t="shared" si="0"/>
        <v/>
      </c>
      <c r="I64" s="25" t="str">
        <f t="shared" si="1"/>
        <v/>
      </c>
    </row>
    <row r="65" spans="1:9" x14ac:dyDescent="0.25">
      <c r="A65" s="39">
        <v>57</v>
      </c>
      <c r="B65" s="38" t="s">
        <v>66</v>
      </c>
      <c r="C65" s="39" t="s">
        <v>74</v>
      </c>
      <c r="D65" s="39" t="s">
        <v>4</v>
      </c>
      <c r="E65" s="39" t="s">
        <v>107</v>
      </c>
      <c r="F65" s="30">
        <v>0.5</v>
      </c>
      <c r="G65" s="31"/>
      <c r="H65" s="25" t="str">
        <f t="shared" si="0"/>
        <v/>
      </c>
      <c r="I65" s="25" t="str">
        <f t="shared" si="1"/>
        <v/>
      </c>
    </row>
    <row r="66" spans="1:9" x14ac:dyDescent="0.25">
      <c r="A66" s="39">
        <v>58</v>
      </c>
      <c r="B66" s="38" t="s">
        <v>66</v>
      </c>
      <c r="C66" s="39" t="s">
        <v>75</v>
      </c>
      <c r="D66" s="39" t="s">
        <v>4</v>
      </c>
      <c r="E66" s="39" t="s">
        <v>107</v>
      </c>
      <c r="F66" s="30">
        <v>0.5</v>
      </c>
      <c r="G66" s="31"/>
      <c r="H66" s="25" t="str">
        <f t="shared" si="0"/>
        <v/>
      </c>
      <c r="I66" s="25" t="str">
        <f t="shared" si="1"/>
        <v/>
      </c>
    </row>
    <row r="67" spans="1:9" x14ac:dyDescent="0.25">
      <c r="A67" s="39">
        <v>59</v>
      </c>
      <c r="B67" s="38" t="s">
        <v>66</v>
      </c>
      <c r="C67" s="39" t="s">
        <v>76</v>
      </c>
      <c r="D67" s="39" t="s">
        <v>4</v>
      </c>
      <c r="E67" s="39" t="s">
        <v>107</v>
      </c>
      <c r="F67" s="30">
        <v>0.5</v>
      </c>
      <c r="G67" s="31"/>
      <c r="H67" s="25" t="str">
        <f t="shared" si="0"/>
        <v/>
      </c>
      <c r="I67" s="25" t="str">
        <f t="shared" si="1"/>
        <v/>
      </c>
    </row>
    <row r="68" spans="1:9" x14ac:dyDescent="0.25">
      <c r="A68" s="39">
        <v>60</v>
      </c>
      <c r="B68" s="38" t="s">
        <v>77</v>
      </c>
      <c r="C68" s="39">
        <v>3357210</v>
      </c>
      <c r="D68" s="39" t="s">
        <v>44</v>
      </c>
      <c r="E68" s="39" t="s">
        <v>111</v>
      </c>
      <c r="F68" s="30">
        <v>0.5</v>
      </c>
      <c r="G68" s="31"/>
      <c r="H68" s="25" t="str">
        <f t="shared" si="0"/>
        <v/>
      </c>
      <c r="I68" s="25" t="str">
        <f t="shared" si="1"/>
        <v/>
      </c>
    </row>
    <row r="69" spans="1:9" x14ac:dyDescent="0.25">
      <c r="A69" s="39">
        <v>61</v>
      </c>
      <c r="B69" s="38" t="s">
        <v>77</v>
      </c>
      <c r="C69" s="39">
        <v>3357198</v>
      </c>
      <c r="D69" s="39" t="s">
        <v>44</v>
      </c>
      <c r="E69" s="39" t="s">
        <v>111</v>
      </c>
      <c r="F69" s="30">
        <v>0.5</v>
      </c>
      <c r="G69" s="31"/>
      <c r="H69" s="25" t="str">
        <f t="shared" si="0"/>
        <v/>
      </c>
      <c r="I69" s="25" t="str">
        <f t="shared" si="1"/>
        <v/>
      </c>
    </row>
    <row r="70" spans="1:9" x14ac:dyDescent="0.25">
      <c r="A70" s="39">
        <v>62</v>
      </c>
      <c r="B70" s="38" t="s">
        <v>78</v>
      </c>
      <c r="C70" s="39" t="s">
        <v>79</v>
      </c>
      <c r="D70" s="39" t="s">
        <v>44</v>
      </c>
      <c r="E70" s="39" t="s">
        <v>111</v>
      </c>
      <c r="F70" s="30">
        <v>0.5</v>
      </c>
      <c r="G70" s="31"/>
      <c r="H70" s="25" t="str">
        <f t="shared" ref="H70:H84" si="2">IF(G70&lt;&gt;"",ROUND(G70*(1+pvm),2),"")</f>
        <v/>
      </c>
      <c r="I70" s="25" t="str">
        <f t="shared" si="1"/>
        <v/>
      </c>
    </row>
    <row r="71" spans="1:9" x14ac:dyDescent="0.25">
      <c r="A71" s="39">
        <v>63</v>
      </c>
      <c r="B71" s="38" t="s">
        <v>80</v>
      </c>
      <c r="C71" s="39">
        <v>3355987</v>
      </c>
      <c r="D71" s="39" t="s">
        <v>4</v>
      </c>
      <c r="E71" s="39" t="s">
        <v>106</v>
      </c>
      <c r="F71" s="30">
        <v>0.5</v>
      </c>
      <c r="G71" s="31"/>
      <c r="H71" s="25" t="str">
        <f t="shared" si="2"/>
        <v/>
      </c>
      <c r="I71" s="25" t="str">
        <f t="shared" ref="I71:I84" si="3">IF(H71&lt;&gt;"",F71*H71,"")</f>
        <v/>
      </c>
    </row>
    <row r="72" spans="1:9" x14ac:dyDescent="0.25">
      <c r="A72" s="39">
        <v>64</v>
      </c>
      <c r="B72" s="38" t="s">
        <v>81</v>
      </c>
      <c r="C72" s="39">
        <v>3355980</v>
      </c>
      <c r="D72" s="39" t="s">
        <v>44</v>
      </c>
      <c r="E72" s="39" t="s">
        <v>107</v>
      </c>
      <c r="F72" s="30">
        <v>0.5</v>
      </c>
      <c r="G72" s="31"/>
      <c r="H72" s="25" t="str">
        <f t="shared" si="2"/>
        <v/>
      </c>
      <c r="I72" s="25" t="str">
        <f t="shared" si="3"/>
        <v/>
      </c>
    </row>
    <row r="73" spans="1:9" ht="25.5" x14ac:dyDescent="0.25">
      <c r="A73" s="39">
        <v>65</v>
      </c>
      <c r="B73" s="38" t="s">
        <v>81</v>
      </c>
      <c r="C73" s="39">
        <v>9333358</v>
      </c>
      <c r="D73" s="39" t="s">
        <v>25</v>
      </c>
      <c r="E73" s="39" t="s">
        <v>113</v>
      </c>
      <c r="F73" s="30">
        <v>0.5</v>
      </c>
      <c r="G73" s="31"/>
      <c r="H73" s="25" t="str">
        <f t="shared" si="2"/>
        <v/>
      </c>
      <c r="I73" s="25" t="str">
        <f t="shared" si="3"/>
        <v/>
      </c>
    </row>
    <row r="74" spans="1:9" x14ac:dyDescent="0.25">
      <c r="A74" s="40">
        <v>66</v>
      </c>
      <c r="B74" s="28" t="s">
        <v>82</v>
      </c>
      <c r="C74" s="39" t="s">
        <v>83</v>
      </c>
      <c r="D74" s="39" t="s">
        <v>4</v>
      </c>
      <c r="E74" s="39" t="s">
        <v>106</v>
      </c>
      <c r="F74" s="41">
        <v>0.5</v>
      </c>
      <c r="G74" s="31"/>
      <c r="H74" s="25" t="str">
        <f t="shared" si="2"/>
        <v/>
      </c>
      <c r="I74" s="25" t="str">
        <f t="shared" si="3"/>
        <v/>
      </c>
    </row>
    <row r="75" spans="1:9" ht="25.5" x14ac:dyDescent="0.25">
      <c r="A75" s="40">
        <v>67</v>
      </c>
      <c r="B75" s="28" t="s">
        <v>84</v>
      </c>
      <c r="C75" s="27" t="s">
        <v>85</v>
      </c>
      <c r="D75" s="27" t="s">
        <v>4</v>
      </c>
      <c r="E75" s="27" t="s">
        <v>106</v>
      </c>
      <c r="F75" s="41">
        <v>0.5</v>
      </c>
      <c r="G75" s="31"/>
      <c r="H75" s="25" t="str">
        <f t="shared" si="2"/>
        <v/>
      </c>
      <c r="I75" s="25" t="str">
        <f t="shared" si="3"/>
        <v/>
      </c>
    </row>
    <row r="76" spans="1:9" x14ac:dyDescent="0.25">
      <c r="A76" s="40">
        <v>68</v>
      </c>
      <c r="B76" s="28" t="s">
        <v>88</v>
      </c>
      <c r="C76" s="27">
        <v>3357845</v>
      </c>
      <c r="D76" s="27" t="s">
        <v>4</v>
      </c>
      <c r="E76" s="27" t="s">
        <v>107</v>
      </c>
      <c r="F76" s="41">
        <v>0.5</v>
      </c>
      <c r="G76" s="31"/>
      <c r="H76" s="25" t="str">
        <f t="shared" si="2"/>
        <v/>
      </c>
      <c r="I76" s="25" t="str">
        <f t="shared" si="3"/>
        <v/>
      </c>
    </row>
    <row r="77" spans="1:9" ht="25.5" x14ac:dyDescent="0.25">
      <c r="A77" s="40">
        <v>69</v>
      </c>
      <c r="B77" s="28" t="s">
        <v>24</v>
      </c>
      <c r="C77" s="27" t="s">
        <v>89</v>
      </c>
      <c r="D77" s="27" t="s">
        <v>12</v>
      </c>
      <c r="E77" s="27" t="s">
        <v>106</v>
      </c>
      <c r="F77" s="41">
        <v>0.5</v>
      </c>
      <c r="G77" s="31"/>
      <c r="H77" s="25" t="str">
        <f t="shared" si="2"/>
        <v/>
      </c>
      <c r="I77" s="25" t="str">
        <f t="shared" si="3"/>
        <v/>
      </c>
    </row>
    <row r="78" spans="1:9" ht="25.5" x14ac:dyDescent="0.25">
      <c r="A78" s="40">
        <v>70</v>
      </c>
      <c r="B78" s="28" t="s">
        <v>24</v>
      </c>
      <c r="C78" s="27">
        <v>3337310</v>
      </c>
      <c r="D78" s="27" t="s">
        <v>12</v>
      </c>
      <c r="E78" s="27" t="s">
        <v>107</v>
      </c>
      <c r="F78" s="41">
        <v>0.5</v>
      </c>
      <c r="G78" s="31"/>
      <c r="H78" s="25" t="str">
        <f t="shared" si="2"/>
        <v/>
      </c>
      <c r="I78" s="25" t="str">
        <f t="shared" si="3"/>
        <v/>
      </c>
    </row>
    <row r="79" spans="1:9" x14ac:dyDescent="0.25">
      <c r="A79" s="40">
        <v>71</v>
      </c>
      <c r="B79" s="28" t="s">
        <v>56</v>
      </c>
      <c r="C79" s="27">
        <v>3358816</v>
      </c>
      <c r="D79" s="27" t="s">
        <v>44</v>
      </c>
      <c r="E79" s="27" t="s">
        <v>105</v>
      </c>
      <c r="F79" s="41">
        <v>0.5</v>
      </c>
      <c r="G79" s="31"/>
      <c r="H79" s="25" t="str">
        <f t="shared" si="2"/>
        <v/>
      </c>
      <c r="I79" s="25" t="str">
        <f t="shared" si="3"/>
        <v/>
      </c>
    </row>
    <row r="80" spans="1:9" x14ac:dyDescent="0.25">
      <c r="A80" s="40">
        <v>72</v>
      </c>
      <c r="B80" s="28" t="s">
        <v>56</v>
      </c>
      <c r="C80" s="27">
        <v>3356973</v>
      </c>
      <c r="D80" s="27" t="s">
        <v>4</v>
      </c>
      <c r="E80" s="27" t="s">
        <v>107</v>
      </c>
      <c r="F80" s="41">
        <v>0.5</v>
      </c>
      <c r="G80" s="31"/>
      <c r="H80" s="25" t="str">
        <f t="shared" si="2"/>
        <v/>
      </c>
      <c r="I80" s="25" t="str">
        <f t="shared" si="3"/>
        <v/>
      </c>
    </row>
    <row r="81" spans="1:24" x14ac:dyDescent="0.25">
      <c r="A81" s="40">
        <v>73</v>
      </c>
      <c r="B81" s="28" t="s">
        <v>81</v>
      </c>
      <c r="C81" s="27">
        <v>3358835</v>
      </c>
      <c r="D81" s="27" t="s">
        <v>90</v>
      </c>
      <c r="E81" s="27" t="s">
        <v>107</v>
      </c>
      <c r="F81" s="41">
        <v>0.5</v>
      </c>
      <c r="G81" s="31"/>
      <c r="H81" s="25" t="str">
        <f t="shared" si="2"/>
        <v/>
      </c>
      <c r="I81" s="25" t="str">
        <f t="shared" si="3"/>
        <v/>
      </c>
    </row>
    <row r="82" spans="1:24" ht="25.5" x14ac:dyDescent="0.25">
      <c r="A82" s="40">
        <v>74</v>
      </c>
      <c r="B82" s="28" t="s">
        <v>24</v>
      </c>
      <c r="C82" s="27">
        <v>3337611</v>
      </c>
      <c r="D82" s="27" t="s">
        <v>12</v>
      </c>
      <c r="E82" s="27" t="s">
        <v>105</v>
      </c>
      <c r="F82" s="41">
        <v>0.5</v>
      </c>
      <c r="G82" s="31"/>
      <c r="H82" s="25" t="str">
        <f t="shared" si="2"/>
        <v/>
      </c>
      <c r="I82" s="25" t="str">
        <f t="shared" si="3"/>
        <v/>
      </c>
    </row>
    <row r="83" spans="1:24" ht="25.5" x14ac:dyDescent="0.25">
      <c r="A83" s="40">
        <v>75</v>
      </c>
      <c r="B83" s="28" t="s">
        <v>91</v>
      </c>
      <c r="C83" s="27">
        <v>3356168</v>
      </c>
      <c r="D83" s="27" t="s">
        <v>12</v>
      </c>
      <c r="E83" s="27" t="s">
        <v>105</v>
      </c>
      <c r="F83" s="41">
        <v>0.5</v>
      </c>
      <c r="G83" s="31"/>
      <c r="H83" s="25" t="str">
        <f t="shared" si="2"/>
        <v/>
      </c>
      <c r="I83" s="25" t="str">
        <f t="shared" si="3"/>
        <v/>
      </c>
    </row>
    <row r="84" spans="1:24" ht="25.5" x14ac:dyDescent="0.25">
      <c r="A84" s="40">
        <v>76</v>
      </c>
      <c r="B84" s="28" t="s">
        <v>92</v>
      </c>
      <c r="C84" s="27">
        <v>3337616</v>
      </c>
      <c r="D84" s="27" t="s">
        <v>12</v>
      </c>
      <c r="E84" s="27" t="s">
        <v>105</v>
      </c>
      <c r="F84" s="41">
        <v>0.5</v>
      </c>
      <c r="G84" s="31"/>
      <c r="H84" s="25" t="str">
        <f t="shared" si="2"/>
        <v/>
      </c>
      <c r="I84" s="25" t="str">
        <f t="shared" si="3"/>
        <v/>
      </c>
    </row>
    <row r="85" spans="1:24" x14ac:dyDescent="0.25">
      <c r="A85" s="40">
        <v>77</v>
      </c>
      <c r="B85" s="28" t="s">
        <v>91</v>
      </c>
      <c r="C85" s="27">
        <v>3338219</v>
      </c>
      <c r="D85" s="27" t="s">
        <v>44</v>
      </c>
      <c r="E85" s="27" t="s">
        <v>105</v>
      </c>
      <c r="F85" s="41">
        <v>0.5</v>
      </c>
      <c r="G85" s="31"/>
      <c r="H85" s="25" t="str">
        <f t="shared" ref="H85" si="4">IF(G85&lt;&gt;"",ROUND(G85*(1+pvm),2),"")</f>
        <v/>
      </c>
      <c r="I85" s="25" t="str">
        <f t="shared" ref="I85" si="5">IF(H85&lt;&gt;"",F85*H85,"")</f>
        <v/>
      </c>
    </row>
    <row r="86" spans="1:24" ht="15.75" x14ac:dyDescent="0.25">
      <c r="A86" s="21"/>
      <c r="B86" s="22"/>
      <c r="C86" s="22"/>
      <c r="D86" s="48" t="s">
        <v>100</v>
      </c>
      <c r="E86" s="48"/>
      <c r="F86" s="49"/>
      <c r="G86" s="23"/>
      <c r="H86" s="24">
        <f>SUM(H9:H85)</f>
        <v>0</v>
      </c>
      <c r="I86" s="25">
        <f>SUM(I9:I85)</f>
        <v>0</v>
      </c>
    </row>
    <row r="88" spans="1:24" x14ac:dyDescent="0.25">
      <c r="B88" s="44" t="s">
        <v>101</v>
      </c>
      <c r="C88" s="45"/>
      <c r="D88" s="45"/>
      <c r="E88" s="46"/>
      <c r="F88" s="45"/>
      <c r="G88" s="47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3"/>
    </row>
    <row r="89" spans="1:24" x14ac:dyDescent="0.25">
      <c r="B89" s="45" t="s">
        <v>117</v>
      </c>
      <c r="C89" s="45"/>
      <c r="D89" s="45"/>
      <c r="E89" s="46"/>
      <c r="F89" s="45"/>
      <c r="G89" s="47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3"/>
    </row>
    <row r="243" spans="1:9" s="3" customFormat="1" x14ac:dyDescent="0.25">
      <c r="A243" s="1"/>
      <c r="B243" s="1"/>
      <c r="C243" s="1"/>
      <c r="D243" s="1"/>
      <c r="E243" s="10"/>
      <c r="F243" s="1"/>
      <c r="G243" s="6"/>
      <c r="H243" s="1"/>
      <c r="I243" s="1"/>
    </row>
    <row r="352" spans="1:9" s="3" customFormat="1" x14ac:dyDescent="0.25">
      <c r="A352" s="1"/>
      <c r="B352" s="1"/>
      <c r="C352" s="1"/>
      <c r="D352" s="1"/>
      <c r="E352" s="10"/>
      <c r="F352" s="1"/>
      <c r="G352" s="6"/>
      <c r="H352" s="1"/>
      <c r="I352" s="1"/>
    </row>
    <row r="373" spans="1:9" s="3" customFormat="1" x14ac:dyDescent="0.25">
      <c r="A373" s="1"/>
      <c r="B373" s="1"/>
      <c r="C373" s="1"/>
      <c r="D373" s="1"/>
      <c r="E373" s="10"/>
      <c r="F373" s="1"/>
      <c r="G373" s="6"/>
      <c r="H373" s="1"/>
      <c r="I373" s="1"/>
    </row>
    <row r="410" spans="1:9" s="3" customFormat="1" x14ac:dyDescent="0.25">
      <c r="A410" s="1"/>
      <c r="B410" s="1"/>
      <c r="C410" s="1"/>
      <c r="D410" s="1"/>
      <c r="E410" s="10"/>
      <c r="F410" s="1"/>
      <c r="G410" s="6"/>
      <c r="H410" s="1"/>
      <c r="I410" s="1"/>
    </row>
    <row r="433" spans="1:9" s="3" customFormat="1" x14ac:dyDescent="0.25">
      <c r="A433" s="1"/>
      <c r="B433" s="1"/>
      <c r="C433" s="1"/>
      <c r="D433" s="1"/>
      <c r="E433" s="10"/>
      <c r="F433" s="1"/>
      <c r="G433" s="6"/>
      <c r="H433" s="1"/>
      <c r="I433" s="1"/>
    </row>
    <row r="492" spans="1:9" s="3" customFormat="1" x14ac:dyDescent="0.25">
      <c r="A492" s="1"/>
      <c r="B492" s="1"/>
      <c r="C492" s="1"/>
      <c r="D492" s="1"/>
      <c r="E492" s="10"/>
      <c r="F492" s="1"/>
      <c r="G492" s="6"/>
      <c r="H492" s="1"/>
      <c r="I492" s="1"/>
    </row>
    <row r="523" spans="1:9" s="3" customFormat="1" x14ac:dyDescent="0.25">
      <c r="A523" s="1"/>
      <c r="B523" s="1"/>
      <c r="C523" s="1"/>
      <c r="D523" s="1"/>
      <c r="E523" s="10"/>
      <c r="F523" s="1"/>
      <c r="G523" s="6"/>
      <c r="H523" s="1"/>
      <c r="I523" s="1"/>
    </row>
    <row r="555" spans="1:9" s="3" customFormat="1" x14ac:dyDescent="0.25">
      <c r="A555" s="1"/>
      <c r="B555" s="1"/>
      <c r="C555" s="1"/>
      <c r="D555" s="1"/>
      <c r="E555" s="10"/>
      <c r="F555" s="1"/>
      <c r="G555" s="6"/>
      <c r="H555" s="1"/>
      <c r="I555" s="1"/>
    </row>
    <row r="589" spans="1:9" s="3" customFormat="1" x14ac:dyDescent="0.25">
      <c r="A589" s="1"/>
      <c r="B589" s="1"/>
      <c r="C589" s="1"/>
      <c r="D589" s="1"/>
      <c r="E589" s="10"/>
      <c r="F589" s="1"/>
      <c r="G589" s="6"/>
      <c r="H589" s="1"/>
      <c r="I589" s="1"/>
    </row>
    <row r="632" spans="1:9" s="3" customFormat="1" x14ac:dyDescent="0.25">
      <c r="A632" s="1"/>
      <c r="B632" s="1"/>
      <c r="C632" s="1"/>
      <c r="D632" s="1"/>
      <c r="E632" s="10"/>
      <c r="F632" s="1"/>
      <c r="G632" s="6"/>
      <c r="H632" s="1"/>
      <c r="I632" s="1"/>
    </row>
    <row r="662" spans="1:9" s="3" customFormat="1" x14ac:dyDescent="0.25">
      <c r="A662" s="1"/>
      <c r="B662" s="1"/>
      <c r="C662" s="1"/>
      <c r="D662" s="1"/>
      <c r="E662" s="10"/>
      <c r="F662" s="1"/>
      <c r="G662" s="6"/>
      <c r="H662" s="1"/>
      <c r="I662" s="1"/>
    </row>
    <row r="707" spans="1:9" s="3" customFormat="1" x14ac:dyDescent="0.25">
      <c r="A707" s="1"/>
      <c r="B707" s="1"/>
      <c r="C707" s="1"/>
      <c r="D707" s="1"/>
      <c r="E707" s="10"/>
      <c r="F707" s="1"/>
      <c r="G707" s="6"/>
      <c r="H707" s="1"/>
      <c r="I707" s="1"/>
    </row>
    <row r="731" spans="1:9" s="3" customFormat="1" x14ac:dyDescent="0.25">
      <c r="A731" s="1"/>
      <c r="B731" s="1"/>
      <c r="C731" s="1"/>
      <c r="D731" s="1"/>
      <c r="E731" s="10"/>
      <c r="F731" s="1"/>
      <c r="G731" s="6"/>
      <c r="H731" s="1"/>
      <c r="I731" s="1"/>
    </row>
    <row r="765" spans="1:9" s="3" customFormat="1" x14ac:dyDescent="0.25">
      <c r="A765" s="1"/>
      <c r="B765" s="1"/>
      <c r="C765" s="1"/>
      <c r="D765" s="1"/>
      <c r="E765" s="10"/>
      <c r="F765" s="1"/>
      <c r="G765" s="6"/>
      <c r="H765" s="1"/>
      <c r="I765" s="1"/>
    </row>
    <row r="802" spans="1:9" s="3" customFormat="1" x14ac:dyDescent="0.25">
      <c r="A802" s="1"/>
      <c r="B802" s="1"/>
      <c r="C802" s="1"/>
      <c r="D802" s="1"/>
      <c r="E802" s="10"/>
      <c r="F802" s="1"/>
      <c r="G802" s="6"/>
      <c r="H802" s="1"/>
      <c r="I802" s="1"/>
    </row>
    <row r="839" spans="1:9" s="3" customFormat="1" x14ac:dyDescent="0.25">
      <c r="A839" s="1"/>
      <c r="B839" s="1"/>
      <c r="C839" s="1"/>
      <c r="D839" s="1"/>
      <c r="E839" s="10"/>
      <c r="F839" s="1"/>
      <c r="G839" s="6"/>
      <c r="H839" s="1"/>
      <c r="I839" s="1"/>
    </row>
    <row r="874" spans="1:9" s="3" customFormat="1" x14ac:dyDescent="0.25">
      <c r="A874" s="1"/>
      <c r="B874" s="1"/>
      <c r="C874" s="1"/>
      <c r="D874" s="1"/>
      <c r="E874" s="10"/>
      <c r="F874" s="1"/>
      <c r="G874" s="6"/>
      <c r="H874" s="1"/>
      <c r="I874" s="1"/>
    </row>
    <row r="927" spans="1:9" s="3" customFormat="1" x14ac:dyDescent="0.25">
      <c r="A927" s="1"/>
      <c r="B927" s="1"/>
      <c r="C927" s="1"/>
      <c r="D927" s="1"/>
      <c r="E927" s="10"/>
      <c r="F927" s="1"/>
      <c r="G927" s="6"/>
      <c r="H927" s="1"/>
      <c r="I927" s="1"/>
    </row>
    <row r="972" spans="1:9" s="3" customFormat="1" x14ac:dyDescent="0.25">
      <c r="A972" s="1"/>
      <c r="B972" s="1"/>
      <c r="C972" s="1"/>
      <c r="D972" s="1"/>
      <c r="E972" s="10"/>
      <c r="F972" s="1"/>
      <c r="G972" s="6"/>
      <c r="H972" s="1"/>
      <c r="I972" s="1"/>
    </row>
    <row r="1019" spans="1:9" s="3" customFormat="1" x14ac:dyDescent="0.25">
      <c r="A1019" s="1"/>
      <c r="B1019" s="1"/>
      <c r="C1019" s="1"/>
      <c r="D1019" s="1"/>
      <c r="E1019" s="10"/>
      <c r="F1019" s="1"/>
      <c r="G1019" s="6"/>
      <c r="H1019" s="1"/>
      <c r="I1019" s="1"/>
    </row>
    <row r="1061" spans="1:9" s="3" customFormat="1" x14ac:dyDescent="0.25">
      <c r="A1061" s="1"/>
      <c r="B1061" s="1"/>
      <c r="C1061" s="1"/>
      <c r="D1061" s="1"/>
      <c r="E1061" s="10"/>
      <c r="F1061" s="1"/>
      <c r="G1061" s="6"/>
      <c r="H1061" s="1"/>
      <c r="I1061" s="1"/>
    </row>
    <row r="1098" spans="1:9" ht="14.25" customHeight="1" x14ac:dyDescent="0.25"/>
    <row r="1099" spans="1:9" s="3" customFormat="1" x14ac:dyDescent="0.25">
      <c r="A1099" s="1"/>
      <c r="B1099" s="1"/>
      <c r="C1099" s="1"/>
      <c r="D1099" s="1"/>
      <c r="E1099" s="10"/>
      <c r="F1099" s="1"/>
      <c r="G1099" s="6"/>
      <c r="H1099" s="1"/>
      <c r="I1099" s="1"/>
    </row>
    <row r="1194" spans="1:9" s="3" customFormat="1" x14ac:dyDescent="0.25">
      <c r="A1194" s="1"/>
      <c r="B1194" s="1"/>
      <c r="C1194" s="1"/>
      <c r="D1194" s="1"/>
      <c r="E1194" s="10"/>
      <c r="F1194" s="1"/>
      <c r="G1194" s="6"/>
      <c r="H1194" s="1"/>
      <c r="I1194" s="1"/>
    </row>
    <row r="1219" spans="1:9" s="3" customFormat="1" x14ac:dyDescent="0.25">
      <c r="A1219" s="1"/>
      <c r="B1219" s="1"/>
      <c r="C1219" s="1"/>
      <c r="D1219" s="1"/>
      <c r="E1219" s="10"/>
      <c r="F1219" s="1"/>
      <c r="G1219" s="6"/>
      <c r="H1219" s="1"/>
      <c r="I1219" s="1"/>
    </row>
    <row r="1268" spans="1:9" s="3" customFormat="1" x14ac:dyDescent="0.25">
      <c r="A1268" s="1"/>
      <c r="B1268" s="1"/>
      <c r="C1268" s="1"/>
      <c r="D1268" s="1"/>
      <c r="E1268" s="10"/>
      <c r="F1268" s="1"/>
      <c r="G1268" s="6"/>
      <c r="H1268" s="1"/>
      <c r="I1268" s="1"/>
    </row>
    <row r="1301" spans="1:9" s="3" customFormat="1" x14ac:dyDescent="0.25">
      <c r="A1301" s="1"/>
      <c r="B1301" s="1"/>
      <c r="C1301" s="1"/>
      <c r="D1301" s="1"/>
      <c r="E1301" s="10"/>
      <c r="F1301" s="1"/>
      <c r="G1301" s="6"/>
      <c r="H1301" s="1"/>
      <c r="I1301" s="1"/>
    </row>
    <row r="1354" spans="1:9" s="3" customFormat="1" x14ac:dyDescent="0.25">
      <c r="A1354" s="1"/>
      <c r="B1354" s="1"/>
      <c r="C1354" s="1"/>
      <c r="D1354" s="1"/>
      <c r="E1354" s="10"/>
      <c r="F1354" s="1"/>
      <c r="G1354" s="6"/>
      <c r="H1354" s="1"/>
      <c r="I1354" s="1"/>
    </row>
    <row r="1400" spans="1:9" s="3" customFormat="1" x14ac:dyDescent="0.25">
      <c r="A1400" s="1"/>
      <c r="B1400" s="1"/>
      <c r="C1400" s="1"/>
      <c r="D1400" s="1"/>
      <c r="E1400" s="10"/>
      <c r="F1400" s="1"/>
      <c r="G1400" s="6"/>
      <c r="H1400" s="1"/>
      <c r="I1400" s="1"/>
    </row>
    <row r="1455" spans="1:9" s="3" customFormat="1" x14ac:dyDescent="0.25">
      <c r="A1455" s="1"/>
      <c r="B1455" s="1"/>
      <c r="C1455" s="1"/>
      <c r="D1455" s="1"/>
      <c r="E1455" s="10"/>
      <c r="F1455" s="1"/>
      <c r="G1455" s="6"/>
      <c r="H1455" s="1"/>
      <c r="I1455" s="1"/>
    </row>
    <row r="1517" spans="1:9" s="3" customFormat="1" x14ac:dyDescent="0.25">
      <c r="A1517" s="1"/>
      <c r="B1517" s="1"/>
      <c r="C1517" s="1"/>
      <c r="D1517" s="1"/>
      <c r="E1517" s="10"/>
      <c r="F1517" s="1"/>
      <c r="G1517" s="6"/>
      <c r="H1517" s="1"/>
      <c r="I1517" s="1"/>
    </row>
    <row r="1548" spans="1:9" s="3" customFormat="1" x14ac:dyDescent="0.25">
      <c r="A1548" s="1"/>
      <c r="B1548" s="1"/>
      <c r="C1548" s="1"/>
      <c r="D1548" s="1"/>
      <c r="E1548" s="10"/>
      <c r="F1548" s="1"/>
      <c r="G1548" s="6"/>
      <c r="H1548" s="1"/>
      <c r="I1548" s="1"/>
    </row>
    <row r="1582" spans="1:9" s="3" customFormat="1" x14ac:dyDescent="0.25">
      <c r="A1582" s="1"/>
      <c r="B1582" s="1"/>
      <c r="C1582" s="1"/>
      <c r="D1582" s="1"/>
      <c r="E1582" s="10"/>
      <c r="F1582" s="1"/>
      <c r="G1582" s="6"/>
      <c r="H1582" s="1"/>
      <c r="I1582" s="1"/>
    </row>
    <row r="1653" spans="1:9" s="3" customFormat="1" x14ac:dyDescent="0.25">
      <c r="A1653" s="1"/>
      <c r="B1653" s="1"/>
      <c r="C1653" s="1"/>
      <c r="D1653" s="1"/>
      <c r="E1653" s="10"/>
      <c r="F1653" s="1"/>
      <c r="G1653" s="6"/>
      <c r="H1653" s="1"/>
      <c r="I1653" s="1"/>
    </row>
    <row r="1683" spans="1:9" s="3" customFormat="1" x14ac:dyDescent="0.25">
      <c r="A1683" s="1"/>
      <c r="B1683" s="1"/>
      <c r="C1683" s="1"/>
      <c r="D1683" s="1"/>
      <c r="E1683" s="10"/>
      <c r="F1683" s="1"/>
      <c r="G1683" s="6"/>
      <c r="H1683" s="1"/>
      <c r="I1683" s="1"/>
    </row>
    <row r="1777" spans="1:9" s="3" customFormat="1" x14ac:dyDescent="0.25">
      <c r="A1777" s="1"/>
      <c r="B1777" s="1"/>
      <c r="C1777" s="1"/>
      <c r="D1777" s="1"/>
      <c r="E1777" s="10"/>
      <c r="F1777" s="1"/>
      <c r="G1777" s="6"/>
      <c r="H1777" s="1"/>
      <c r="I1777" s="1"/>
    </row>
    <row r="1788" spans="1:9" s="3" customFormat="1" x14ac:dyDescent="0.25">
      <c r="A1788" s="1"/>
      <c r="B1788" s="1"/>
      <c r="C1788" s="1"/>
      <c r="D1788" s="1"/>
      <c r="E1788" s="10"/>
      <c r="F1788" s="1"/>
      <c r="G1788" s="6"/>
      <c r="H1788" s="1"/>
      <c r="I1788" s="1"/>
    </row>
    <row r="1806" spans="1:9" s="3" customFormat="1" x14ac:dyDescent="0.25">
      <c r="A1806" s="1"/>
      <c r="B1806" s="1"/>
      <c r="C1806" s="1"/>
      <c r="D1806" s="1"/>
      <c r="E1806" s="10"/>
      <c r="F1806" s="1"/>
      <c r="G1806" s="6"/>
      <c r="H1806" s="1"/>
      <c r="I1806" s="1"/>
    </row>
    <row r="1819" spans="1:9" s="3" customFormat="1" x14ac:dyDescent="0.25">
      <c r="A1819" s="1"/>
      <c r="B1819" s="1"/>
      <c r="C1819" s="1"/>
      <c r="D1819" s="1"/>
      <c r="E1819" s="10"/>
      <c r="F1819" s="1"/>
      <c r="G1819" s="6"/>
      <c r="H1819" s="1"/>
      <c r="I1819" s="1"/>
    </row>
    <row r="1826" spans="1:9" s="3" customFormat="1" x14ac:dyDescent="0.25">
      <c r="A1826" s="1"/>
      <c r="B1826" s="1"/>
      <c r="C1826" s="1"/>
      <c r="D1826" s="1"/>
      <c r="E1826" s="10"/>
      <c r="F1826" s="1"/>
      <c r="G1826" s="6"/>
      <c r="H1826" s="1"/>
      <c r="I1826" s="1"/>
    </row>
    <row r="1835" spans="1:9" s="3" customFormat="1" x14ac:dyDescent="0.25">
      <c r="A1835" s="1"/>
      <c r="B1835" s="1"/>
      <c r="C1835" s="1"/>
      <c r="D1835" s="1"/>
      <c r="E1835" s="10"/>
      <c r="F1835" s="1"/>
      <c r="G1835" s="6"/>
      <c r="H1835" s="1"/>
      <c r="I1835" s="1"/>
    </row>
    <row r="1846" spans="1:9" s="3" customFormat="1" x14ac:dyDescent="0.25">
      <c r="A1846" s="1"/>
      <c r="B1846" s="1"/>
      <c r="C1846" s="1"/>
      <c r="D1846" s="1"/>
      <c r="E1846" s="10"/>
      <c r="F1846" s="1"/>
      <c r="G1846" s="6"/>
      <c r="H1846" s="1"/>
      <c r="I1846" s="1"/>
    </row>
    <row r="1873" spans="1:9" s="3" customFormat="1" x14ac:dyDescent="0.25">
      <c r="A1873" s="1"/>
      <c r="B1873" s="1"/>
      <c r="C1873" s="1"/>
      <c r="D1873" s="1"/>
      <c r="E1873" s="10"/>
      <c r="F1873" s="1"/>
      <c r="G1873" s="6"/>
      <c r="H1873" s="1"/>
      <c r="I1873" s="1"/>
    </row>
    <row r="1918" spans="1:9" s="3" customFormat="1" x14ac:dyDescent="0.25">
      <c r="A1918" s="1"/>
      <c r="B1918" s="1"/>
      <c r="C1918" s="1"/>
      <c r="D1918" s="1"/>
      <c r="E1918" s="10"/>
      <c r="F1918" s="1"/>
      <c r="G1918" s="6"/>
      <c r="H1918" s="1"/>
      <c r="I1918" s="1"/>
    </row>
    <row r="1953" spans="1:9" s="3" customFormat="1" x14ac:dyDescent="0.25">
      <c r="A1953" s="1"/>
      <c r="B1953" s="1"/>
      <c r="C1953" s="1"/>
      <c r="D1953" s="1"/>
      <c r="E1953" s="10"/>
      <c r="F1953" s="1"/>
      <c r="G1953" s="6"/>
      <c r="H1953" s="1"/>
      <c r="I1953" s="1"/>
    </row>
  </sheetData>
  <mergeCells count="1">
    <mergeCell ref="D86:F8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Jakštas</dc:creator>
  <cp:lastModifiedBy>Iligija Vaščiūnienė</cp:lastModifiedBy>
  <cp:lastPrinted>2021-03-25T12:11:29Z</cp:lastPrinted>
  <dcterms:created xsi:type="dcterms:W3CDTF">2021-03-25T11:54:58Z</dcterms:created>
  <dcterms:modified xsi:type="dcterms:W3CDTF">2025-04-03T11:47:05Z</dcterms:modified>
</cp:coreProperties>
</file>