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2. SUPAPRASTINTI konkursai\Dozių kalibratorių ir šaltinio kalibravimas\CVP IS\"/>
    </mc:Choice>
  </mc:AlternateContent>
  <xr:revisionPtr revIDLastSave="0" documentId="13_ncr:1_{C8C6206F-048B-4530-B0C3-30ABD926803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F43" i="1"/>
  <c r="F40" i="1"/>
  <c r="F37" i="1"/>
  <c r="F34" i="1"/>
  <c r="F46" i="1" s="1"/>
  <c r="F47" i="1" s="1"/>
  <c r="F48" i="1" s="1"/>
  <c r="G21" i="1"/>
  <c r="G46" i="1" l="1"/>
</calcChain>
</file>

<file path=xl/sharedStrings.xml><?xml version="1.0" encoding="utf-8"?>
<sst xmlns="http://schemas.openxmlformats.org/spreadsheetml/2006/main" count="94" uniqueCount="81">
  <si>
    <t>PIRKIMO SĄLYGŲ PRIEDAS "PASIŪLYMO FORMA"</t>
  </si>
  <si>
    <t>DOZIŲ KALBRATORIŲ IR ŠALTINIO KALIBRAVIMAS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</si>
  <si>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</si>
  <si>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</si>
  <si>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</si>
  <si>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</si>
  <si>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</si>
  <si>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</si>
  <si>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</si>
  <si>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</si>
  <si>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</si>
  <si>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</si>
  <si>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</si>
  <si>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</si>
  <si>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</si>
  <si>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</si>
  <si>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</si>
  <si>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</si>
  <si>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</si>
  <si>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</si>
  <si>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</si>
  <si>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</si>
  <si>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</si>
  <si>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</si>
  <si>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</si>
  <si>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</si>
  <si>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</si>
  <si>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</si>
  <si>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</si>
  <si>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</si>
  <si>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</si>
  <si>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</si>
  <si>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</si>
  <si>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</si>
  <si>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Skaitmeninis radiofarmakologinio preparato aktyvumo matuoklio „IBC – Lite“ (Inv. Nr. 120574663) kalibravimas</t>
  </si>
  <si>
    <t>vnt</t>
  </si>
  <si>
    <t>1.1.1.</t>
  </si>
  <si>
    <t>Kalibravimo metu užtikrinti metrologinę sietį su nacionaliniu radionuklidų aktyvumo vieneto etalonu</t>
  </si>
  <si>
    <t>1.1.2.</t>
  </si>
  <si>
    <t xml:space="preserve">Išduoti nacionalinio metrologijos instituto (NMI) kalibravimo liudijimą su atitikties įvertinimu </t>
  </si>
  <si>
    <t>1.2.</t>
  </si>
  <si>
    <t>Pagrindinis skaitmeninis radiofarmakologinio preparato aktyvumo matuoklio „IBC – Lite“ (Inv. Nr. 7001061) kalibravimas</t>
  </si>
  <si>
    <t>1.2.1.</t>
  </si>
  <si>
    <t>1.2.2.</t>
  </si>
  <si>
    <t>1.3.</t>
  </si>
  <si>
    <t>Radiofarmakologinio preparato aktyvumo matuoklio CRC – 25 Capintec (Inv. Nr. 120573156) kalibravimas</t>
  </si>
  <si>
    <t>1.3.1.</t>
  </si>
  <si>
    <t>1.3.2.</t>
  </si>
  <si>
    <t>1.4.</t>
  </si>
  <si>
    <t>Jonizuojančiosios spinduliuotės šaltinio (Inv. Nr. 120573151) kalibravimas</t>
  </si>
  <si>
    <t>1.4.1.</t>
  </si>
  <si>
    <t>1.4.2.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</si>
  <si>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</si>
  <si>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</si>
  <si>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</si>
  <si>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</si>
  <si>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</si>
  <si>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</si>
  <si>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</si>
  <si>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</si>
  <si>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</si>
  <si>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</si>
  <si>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</si>
  <si>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</si>
  <si>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</si>
  <si>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</si>
  <si>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</si>
  <si>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</si>
  <si>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</si>
  <si>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</si>
  <si>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</si>
  <si>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</si>
  <si>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</si>
  <si>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</si>
  <si>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</si>
  <si>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</si>
  <si>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</si>
  <si>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</si>
  <si>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</si>
  <si>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</si>
  <si>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3358 2025-04-04 10:42:13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</si>
</sst>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8"/>
  <sheetViews>
    <sheetView tabSelected="1" topLeftCell="A25" workbookViewId="0">
      <selection activeCell="A27" sqref="A27:F27"/>
    </sheetView>
  </sheetViews>
  <sheetFormatPr defaultColWidth="10.875" defaultRowHeight="15" x14ac:dyDescent="0.25"/>
  <cols>
    <col min="1" max="1" width="9.125" style="1" customWidth="1"/>
    <col min="2" max="2" width="78" style="11" customWidth="1"/>
    <col min="3" max="4" width="29.375" style="67"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72"/>
    </row>
    <row r="3" spans="1:6" x14ac:dyDescent="0.25">
      <c r="B3" s="73"/>
    </row>
    <row r="4" spans="1:6" x14ac:dyDescent="0.25">
      <c r="A4" s="12" t="s">
        <v>1</v>
      </c>
      <c r="B4" s="72"/>
    </row>
    <row r="5" spans="1:6" x14ac:dyDescent="0.25">
      <c r="A5" s="2"/>
      <c r="B5" s="72"/>
    </row>
    <row r="6" spans="1:6" x14ac:dyDescent="0.25">
      <c r="A6" s="1" t="s">
        <v>2</v>
      </c>
      <c r="B6" s="74" t="s">
        <v>3</v>
      </c>
    </row>
    <row r="7" spans="1:6" x14ac:dyDescent="0.25">
      <c r="B7" s="72"/>
    </row>
    <row r="8" spans="1:6" x14ac:dyDescent="0.25">
      <c r="A8" s="3" t="s">
        <v>4</v>
      </c>
      <c r="B8" s="75"/>
    </row>
    <row r="9" spans="1:6" x14ac:dyDescent="0.25">
      <c r="A9" s="3" t="s">
        <v>5</v>
      </c>
      <c r="B9" s="75"/>
    </row>
    <row r="10" spans="1:6" x14ac:dyDescent="0.25">
      <c r="A10" s="3" t="s">
        <v>6</v>
      </c>
      <c r="B10" s="75"/>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68"/>
    </row>
    <row r="31" spans="1:7" x14ac:dyDescent="0.25">
      <c r="A31" s="13" t="s">
        <v>25</v>
      </c>
    </row>
    <row r="32" spans="1:7" x14ac:dyDescent="0.25">
      <c r="A32" s="12" t="s">
        <v>26</v>
      </c>
    </row>
    <row r="33" spans="1:7" x14ac:dyDescent="0.25">
      <c r="A33" s="14" t="s">
        <v>27</v>
      </c>
      <c r="B33" s="76" t="s">
        <v>28</v>
      </c>
      <c r="C33" s="69" t="s">
        <v>29</v>
      </c>
      <c r="D33" s="69" t="s">
        <v>30</v>
      </c>
      <c r="E33" s="14" t="s">
        <v>31</v>
      </c>
      <c r="F33" s="14" t="s">
        <v>32</v>
      </c>
    </row>
    <row r="34" spans="1:7" ht="30" x14ac:dyDescent="0.25">
      <c r="A34" s="15" t="s">
        <v>33</v>
      </c>
      <c r="B34" s="77" t="s">
        <v>34</v>
      </c>
      <c r="C34" s="70">
        <v>3</v>
      </c>
      <c r="D34" s="70" t="s">
        <v>35</v>
      </c>
      <c r="E34" s="16"/>
      <c r="F34" s="15" t="str">
        <f>IF(ISBLANK(E34),"", PRODUCT(C34,E34))</f>
        <v/>
      </c>
    </row>
    <row r="35" spans="1:7" ht="30" x14ac:dyDescent="0.25">
      <c r="A35" s="15" t="s">
        <v>36</v>
      </c>
      <c r="B35" s="77" t="s">
        <v>37</v>
      </c>
      <c r="C35" s="70"/>
      <c r="D35" s="70"/>
      <c r="E35" s="15"/>
      <c r="F35" s="15"/>
    </row>
    <row r="36" spans="1:7" x14ac:dyDescent="0.25">
      <c r="A36" s="15" t="s">
        <v>38</v>
      </c>
      <c r="B36" s="77" t="s">
        <v>39</v>
      </c>
      <c r="C36" s="70"/>
      <c r="D36" s="70"/>
      <c r="E36" s="15"/>
      <c r="F36" s="15"/>
    </row>
    <row r="37" spans="1:7" ht="30" x14ac:dyDescent="0.25">
      <c r="A37" s="15" t="s">
        <v>40</v>
      </c>
      <c r="B37" s="77" t="s">
        <v>41</v>
      </c>
      <c r="C37" s="70">
        <v>3</v>
      </c>
      <c r="D37" s="70" t="s">
        <v>35</v>
      </c>
      <c r="E37" s="16"/>
      <c r="F37" s="15" t="str">
        <f>IF(ISBLANK(E37),"", PRODUCT(C37,E37))</f>
        <v/>
      </c>
    </row>
    <row r="38" spans="1:7" ht="30" x14ac:dyDescent="0.25">
      <c r="A38" s="15" t="s">
        <v>42</v>
      </c>
      <c r="B38" s="77" t="s">
        <v>37</v>
      </c>
      <c r="C38" s="70"/>
      <c r="D38" s="70"/>
      <c r="E38" s="15"/>
      <c r="F38" s="15"/>
    </row>
    <row r="39" spans="1:7" x14ac:dyDescent="0.25">
      <c r="A39" s="15" t="s">
        <v>43</v>
      </c>
      <c r="B39" s="77" t="s">
        <v>39</v>
      </c>
      <c r="C39" s="70"/>
      <c r="D39" s="70"/>
      <c r="E39" s="15"/>
      <c r="F39" s="15"/>
    </row>
    <row r="40" spans="1:7" ht="30" x14ac:dyDescent="0.25">
      <c r="A40" s="15" t="s">
        <v>44</v>
      </c>
      <c r="B40" s="77" t="s">
        <v>45</v>
      </c>
      <c r="C40" s="70">
        <v>3</v>
      </c>
      <c r="D40" s="70" t="s">
        <v>35</v>
      </c>
      <c r="E40" s="16"/>
      <c r="F40" s="15" t="str">
        <f>IF(ISBLANK(E40),"", PRODUCT(C40,E40))</f>
        <v/>
      </c>
    </row>
    <row r="41" spans="1:7" ht="30" x14ac:dyDescent="0.25">
      <c r="A41" s="15" t="s">
        <v>46</v>
      </c>
      <c r="B41" s="77" t="s">
        <v>37</v>
      </c>
      <c r="C41" s="70"/>
      <c r="D41" s="70"/>
      <c r="E41" s="15"/>
      <c r="F41" s="15"/>
    </row>
    <row r="42" spans="1:7" x14ac:dyDescent="0.25">
      <c r="A42" s="15" t="s">
        <v>47</v>
      </c>
      <c r="B42" s="77" t="s">
        <v>39</v>
      </c>
      <c r="C42" s="70"/>
      <c r="D42" s="70"/>
      <c r="E42" s="15"/>
      <c r="F42" s="15"/>
    </row>
    <row r="43" spans="1:7" x14ac:dyDescent="0.25">
      <c r="A43" s="15" t="s">
        <v>48</v>
      </c>
      <c r="B43" s="77" t="s">
        <v>49</v>
      </c>
      <c r="C43" s="70">
        <v>3</v>
      </c>
      <c r="D43" s="70" t="s">
        <v>35</v>
      </c>
      <c r="E43" s="16"/>
      <c r="F43" s="15" t="str">
        <f>IF(ISBLANK(E43),"", PRODUCT(C43,E43))</f>
        <v/>
      </c>
    </row>
    <row r="44" spans="1:7" ht="30" x14ac:dyDescent="0.25">
      <c r="A44" s="15" t="s">
        <v>50</v>
      </c>
      <c r="B44" s="77" t="s">
        <v>37</v>
      </c>
      <c r="C44" s="70"/>
      <c r="D44" s="70"/>
      <c r="E44" s="15"/>
      <c r="F44" s="15"/>
    </row>
    <row r="45" spans="1:7" x14ac:dyDescent="0.25">
      <c r="A45" s="15" t="s">
        <v>51</v>
      </c>
      <c r="B45" s="77" t="s">
        <v>39</v>
      </c>
      <c r="C45" s="70"/>
      <c r="D45" s="70"/>
      <c r="E45" s="15"/>
      <c r="F45" s="15"/>
    </row>
    <row r="46" spans="1:7" x14ac:dyDescent="0.25">
      <c r="E46" s="14" t="s">
        <v>52</v>
      </c>
      <c r="F46" s="14" t="str">
        <f>IF((COUNT(C34:C45)&lt;&gt;COUNT(F34:F45)),"", ROUND(SUM(F34:F45),2))</f>
        <v/>
      </c>
      <c r="G46" s="13" t="str">
        <f>IF((COUNT(C34:C45)&lt;&gt;COUNT(F34:F45)),"Neužpildytos visų objektų kainos", "")</f>
        <v>Neužpildytos visų objektų kainos</v>
      </c>
    </row>
    <row r="47" spans="1:7" x14ac:dyDescent="0.25">
      <c r="C47" s="69" t="s">
        <v>53</v>
      </c>
      <c r="D47" s="71"/>
      <c r="E47" s="14" t="s">
        <v>54</v>
      </c>
      <c r="F47" s="14" t="str">
        <f>IF(OR(F46="",D47=""),"", ROUND(PRODUCT(D47,F46)/100,2))</f>
        <v/>
      </c>
      <c r="G47" s="13" t="str">
        <f>IF(D47="", "Nurodykite taikomą PVM dydį", "")</f>
        <v>Nurodykite taikomą PVM dydį</v>
      </c>
    </row>
    <row r="48" spans="1:7" x14ac:dyDescent="0.25">
      <c r="E48" s="14" t="s">
        <v>55</v>
      </c>
      <c r="F48" s="14">
        <f>IF(ISBLANK(F47), "", ROUND(SUM(F46:F47),2))</f>
        <v>0</v>
      </c>
    </row>
  </sheetData>
  <sheetProtection algorithmName="SHA-512" hashValue="lBtgQe0wUYj8MmO+udNnThbp8WQWraeLsmPAvP3+A9mhM7fBPHzb6XzcwxOv7MDoWojoq3aQV0nIsLeZFZU2Xw==" saltValue="PP3eHo6SKDWLwfXpkPdCf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57</v>
      </c>
      <c r="B5" s="41"/>
      <c r="C5" s="39" t="s">
        <v>58</v>
      </c>
      <c r="D5" s="40"/>
      <c r="E5" s="41"/>
      <c r="F5" s="39" t="s">
        <v>59</v>
      </c>
      <c r="G5" s="40"/>
      <c r="H5" s="41"/>
      <c r="I5" s="39" t="s">
        <v>60</v>
      </c>
      <c r="J5" s="41"/>
      <c r="K5" s="8" t="s">
        <v>61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58</v>
      </c>
      <c r="D19" s="40"/>
      <c r="E19" s="41"/>
      <c r="F19" s="39" t="s">
        <v>63</v>
      </c>
      <c r="G19" s="40"/>
      <c r="H19" s="41"/>
      <c r="I19" s="60" t="s">
        <v>60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64</v>
      </c>
      <c r="B33" s="27"/>
      <c r="C33" s="27"/>
      <c r="D33" s="27"/>
      <c r="E33" s="27"/>
      <c r="F33" s="27"/>
      <c r="G33" s="27"/>
      <c r="H33" s="27"/>
      <c r="I33" s="27"/>
      <c r="J33" s="27"/>
    </row>
    <row r="34" spans="1:10" ht="15.95" customHeight="1" thickBot="1" x14ac:dyDescent="0.3"/>
    <row r="35" spans="1:10" ht="15.95" customHeight="1" x14ac:dyDescent="0.25">
      <c r="A35" s="7" t="s">
        <v>27</v>
      </c>
      <c r="B35" s="56" t="s">
        <v>65</v>
      </c>
      <c r="C35" s="40"/>
      <c r="D35" s="40"/>
      <c r="E35" s="40"/>
      <c r="F35" s="40"/>
      <c r="G35" s="41"/>
      <c r="H35" s="57" t="s">
        <v>66</v>
      </c>
      <c r="I35" s="40"/>
      <c r="J35" s="58"/>
    </row>
    <row r="36" spans="1:10" ht="48" customHeight="1" x14ac:dyDescent="0.25">
      <c r="A36" s="19" t="s">
        <v>67</v>
      </c>
      <c r="B36" s="48" t="s">
        <v>68</v>
      </c>
      <c r="C36" s="43"/>
      <c r="D36" s="43"/>
      <c r="E36" s="43"/>
      <c r="F36" s="43"/>
      <c r="G36" s="26"/>
      <c r="H36" s="51"/>
      <c r="I36" s="43"/>
      <c r="J36" s="45"/>
    </row>
    <row r="37" spans="1:10" ht="48" customHeight="1" x14ac:dyDescent="0.25">
      <c r="A37" s="19" t="s">
        <v>69</v>
      </c>
      <c r="B37" s="48" t="s">
        <v>70</v>
      </c>
      <c r="C37" s="43"/>
      <c r="D37" s="43"/>
      <c r="E37" s="43"/>
      <c r="F37" s="43"/>
      <c r="G37" s="26"/>
      <c r="H37" s="51"/>
      <c r="I37" s="43"/>
      <c r="J37" s="45"/>
    </row>
    <row r="38" spans="1:10" ht="48" customHeight="1" x14ac:dyDescent="0.25">
      <c r="A38" s="19" t="s">
        <v>71</v>
      </c>
      <c r="B38" s="48" t="s">
        <v>72</v>
      </c>
      <c r="C38" s="43"/>
      <c r="D38" s="43"/>
      <c r="E38" s="43"/>
      <c r="F38" s="43"/>
      <c r="G38" s="26"/>
      <c r="H38" s="51"/>
      <c r="I38" s="43"/>
      <c r="J38" s="45"/>
    </row>
    <row r="39" spans="1:10" ht="48" customHeight="1" x14ac:dyDescent="0.25">
      <c r="A39" s="19" t="s">
        <v>73</v>
      </c>
      <c r="B39" s="48" t="s">
        <v>74</v>
      </c>
      <c r="C39" s="43"/>
      <c r="D39" s="43"/>
      <c r="E39" s="43"/>
      <c r="F39" s="43"/>
      <c r="G39" s="26"/>
      <c r="H39" s="51"/>
      <c r="I39" s="43"/>
      <c r="J39" s="45"/>
    </row>
    <row r="40" spans="1:10" ht="48" customHeight="1" x14ac:dyDescent="0.25">
      <c r="A40" s="19" t="s">
        <v>75</v>
      </c>
      <c r="B40" s="48" t="s">
        <v>76</v>
      </c>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77</v>
      </c>
      <c r="B48" s="27"/>
      <c r="C48" s="27"/>
      <c r="D48" s="27"/>
      <c r="E48" s="27"/>
      <c r="F48" s="27"/>
      <c r="G48" s="27"/>
      <c r="H48" s="27"/>
      <c r="I48" s="27"/>
      <c r="J48" s="27"/>
    </row>
    <row r="51" spans="1:10" x14ac:dyDescent="0.25">
      <c r="A51" s="47" t="s">
        <v>78</v>
      </c>
      <c r="B51" s="27"/>
      <c r="C51" s="27"/>
      <c r="D51" s="27"/>
      <c r="E51" s="53"/>
      <c r="F51" s="27"/>
      <c r="G51" s="27"/>
      <c r="H51" s="27"/>
      <c r="I51" s="27"/>
      <c r="J51" s="27"/>
    </row>
    <row r="53" spans="1:10" x14ac:dyDescent="0.25">
      <c r="A53" s="47" t="s">
        <v>79</v>
      </c>
      <c r="B53" s="27"/>
      <c r="C53" s="27"/>
      <c r="D53" s="27"/>
      <c r="E53" s="53"/>
      <c r="F53" s="27"/>
      <c r="G53" s="27"/>
      <c r="H53" s="27"/>
      <c r="I53" s="27"/>
      <c r="J53" s="27"/>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2025-04-04T10:45:10Z</dcterms:modified>
</cp:coreProperties>
</file>