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ViktorijaS\Desktop\Asmenynė\Apgyvendinimo, maitinimo ir konferencijų salių nuomos paslaugos\Pirkimo dokumentai\"/>
    </mc:Choice>
  </mc:AlternateContent>
  <xr:revisionPtr revIDLastSave="0" documentId="13_ncr:1_{7ABA6D65-5436-447C-A878-07F6DB461935}" xr6:coauthVersionLast="47" xr6:coauthVersionMax="47" xr10:uidLastSave="{00000000-0000-0000-0000-000000000000}"/>
  <bookViews>
    <workbookView xWindow="-108" yWindow="-108" windowWidth="23256" windowHeight="12576" tabRatio="500" xr2:uid="{00000000-000D-0000-FFFF-FFFF00000000}"/>
  </bookViews>
  <sheets>
    <sheet name="Preliminarus kiekiai" sheetId="1" r:id="rId1"/>
  </sheets>
  <definedNames>
    <definedName name="_xlnm.Print_Area" localSheetId="0">'Preliminarus kiekiai'!$A$1:$I$50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47" i="1" l="1"/>
  <c r="I47" i="1" s="1"/>
  <c r="G48" i="1"/>
  <c r="I48" i="1" s="1"/>
  <c r="G46" i="1"/>
  <c r="I46" i="1" s="1"/>
  <c r="I35" i="1"/>
  <c r="I34" i="1"/>
  <c r="I33" i="1"/>
  <c r="I32" i="1"/>
  <c r="I31" i="1"/>
  <c r="I30" i="1"/>
  <c r="I29" i="1"/>
  <c r="I28" i="1"/>
  <c r="I27" i="1"/>
  <c r="I26" i="1"/>
  <c r="I25" i="1"/>
  <c r="I40" i="1"/>
  <c r="I39" i="1"/>
  <c r="I38" i="1"/>
  <c r="I37" i="1"/>
  <c r="I36" i="1"/>
  <c r="I24" i="1"/>
  <c r="I23" i="1"/>
  <c r="I22" i="1"/>
  <c r="I21" i="1"/>
  <c r="I20" i="1"/>
  <c r="I19" i="1"/>
  <c r="G13" i="1"/>
  <c r="I13" i="1" s="1"/>
  <c r="G12" i="1"/>
  <c r="I12" i="1" s="1"/>
  <c r="G14" i="1"/>
  <c r="I14" i="1" s="1"/>
  <c r="G11" i="1"/>
  <c r="I11" i="1" s="1"/>
  <c r="G15" i="1"/>
  <c r="I15" i="1" s="1"/>
  <c r="I42" i="1"/>
  <c r="I41" i="1"/>
  <c r="G10" i="1"/>
  <c r="I10" i="1" s="1"/>
  <c r="I49" i="1" l="1"/>
  <c r="I43" i="1"/>
  <c r="I16" i="1"/>
  <c r="I50" i="1" l="1"/>
</calcChain>
</file>

<file path=xl/sharedStrings.xml><?xml version="1.0" encoding="utf-8"?>
<sst xmlns="http://schemas.openxmlformats.org/spreadsheetml/2006/main" count="141" uniqueCount="90">
  <si>
    <t>PASLAUGŲ  KIEKIŲ ŽINIARAŠTIS</t>
  </si>
  <si>
    <t>Atvykimo / išvykimo laikas</t>
  </si>
  <si>
    <t>Nakvynės</t>
  </si>
  <si>
    <t>Kaina</t>
  </si>
  <si>
    <t>Nuolaida,
%</t>
  </si>
  <si>
    <t>Kaina su nuolaida</t>
  </si>
  <si>
    <t>Kiekis</t>
  </si>
  <si>
    <t>Suma</t>
  </si>
  <si>
    <t>MAITINIMO PASLAUGOS</t>
  </si>
  <si>
    <t>Dienos</t>
  </si>
  <si>
    <t>KONFERENCINIO CENTRO PASLAUGOS</t>
  </si>
  <si>
    <t>Kainos EUR, su PVM, IŠ VISO:</t>
  </si>
  <si>
    <t>I PIRKIMO DALIS</t>
  </si>
  <si>
    <t xml:space="preserve">1 priedas ,,Paslaugų kiekių žiniaraštis“ </t>
  </si>
  <si>
    <t>Apgyvendinimo paslaugos ( su pusryčiais)</t>
  </si>
  <si>
    <t>Apgyvendinimo vieta turi būti ne toliau kaip 1 km pėsčiomis nuo STEAM ugdymo centro (Konstitucijos pr. 12A, Vilnius), kuriame numatoma įrengti pagrindinį TBO veiklas koordinuojantį centrą, atliksiantį kopijavimo, skenavimo, įrišimo, spausdinimo ir kitos paslaugos; į šį centrą TBO dalyviai turės patekti nesinaudodami transporto paslaugomis visą parą (nakties metu – taip pat); atstumas bus tikrinimas naudojantis https://maps.lt/.</t>
  </si>
  <si>
    <t xml:space="preserve">2026 m. liepos 7-18 d. </t>
  </si>
  <si>
    <t>2026 m. liepos 7-19 d.</t>
  </si>
  <si>
    <t xml:space="preserve">2026 m. liepos 10-19 d. </t>
  </si>
  <si>
    <t xml:space="preserve">2026 m. liepos 10-18 d. </t>
  </si>
  <si>
    <t xml:space="preserve">2026 m. liepos 12-18 d. </t>
  </si>
  <si>
    <t>Suma už apgyvendinimą  su PVM (taikomas ___PVM):</t>
  </si>
  <si>
    <t>Maitinimo paslaugos</t>
  </si>
  <si>
    <t>Pietų metu turi būti pateikta: sriuba, antri patiekalai, daržovės, vaisiai, gėrimai, desertas. Vakarienės metu turi būti pateikta: karšti patiekalai, daržovės, vaisiai, gėrimai, desertas. Visų maitinimo metu antro patiekalo pasirinkimas turi būti nemažiau kaip iš vištienos, jautienos ir žuvies. Tai pat turi būti pasirinkimas vegetarams, veganams, pagal halal reikalavimus gamintas ir gliuteno netoleruojantiems žmonėms. Likus ne mažiau kaip 2 (dviem) savaitėms iki maitinimo pradžios bus pateikti konkretūs skaičiai vegetarų ir veganų.</t>
  </si>
  <si>
    <t>Suma už Matinimo paslaugas  su PVM (taikomas __ PVM):</t>
  </si>
  <si>
    <t>2026 m. Liepos 7-9 d.</t>
  </si>
  <si>
    <t>12:00 – 14:00</t>
  </si>
  <si>
    <t>Pietūs</t>
  </si>
  <si>
    <t>Vakarienė</t>
  </si>
  <si>
    <t>18:00 – 20:00</t>
  </si>
  <si>
    <t>Užkandžiai pagal pirkimo sąlygų 2 priedo „Techninė specifikacija“  2.4.7. papunktį.</t>
  </si>
  <si>
    <t>2026 m. Liepos 10-11 d.</t>
  </si>
  <si>
    <t>2026 m. Liepos 12 d.</t>
  </si>
  <si>
    <t>2026 m. Liepos 13 d.</t>
  </si>
  <si>
    <t>14:00 – 15:00</t>
  </si>
  <si>
    <t>2026 m. Liepos 14 d.</t>
  </si>
  <si>
    <t>Preliminarus laikas</t>
  </si>
  <si>
    <t>2026 m. Liepos 15 d.</t>
  </si>
  <si>
    <t>2026 m. Liepos 17 d.</t>
  </si>
  <si>
    <t>2026 m. Liepos 18 d.</t>
  </si>
  <si>
    <t>2026 m. Liepos 19 d.</t>
  </si>
  <si>
    <t xml:space="preserve">Užkandžiai pagal pirkimo sąlygų 2 priedo „Techninė specifikacija“  2.4.7. papunktį. </t>
  </si>
  <si>
    <t>Konferencijų salių tipo patalpos pagal pirkimo sąlygų 2 priedo „Techninė specifikacija“  2.5. papunktį.</t>
  </si>
  <si>
    <t>Data</t>
  </si>
  <si>
    <t>Konferencijų salių tipo patalpa (A salė)</t>
  </si>
  <si>
    <t>Konferencijų salių tipo patalpa (B salė)</t>
  </si>
  <si>
    <t>Konferencijų salių tipo patalpa (C salė)</t>
  </si>
  <si>
    <t>Baldai ir įranga I pirkimo daliai (už pasiūlymo kainą)</t>
  </si>
  <si>
    <t>Baldai / įranga</t>
  </si>
  <si>
    <t>Naudojimo paskirtis / vieta</t>
  </si>
  <si>
    <t>Kiekis / apimtis</t>
  </si>
  <si>
    <t>Trumpas aprašymas</t>
  </si>
  <si>
    <t>Ar įskaičiuota į pasiūlymo kainą (taip/ne)</t>
  </si>
  <si>
    <t>Stalai ir kėdės registracijai</t>
  </si>
  <si>
    <t>Stalai ir kėdės A salei</t>
  </si>
  <si>
    <t>Pagrindinis ekranas ir papildomi ekranai</t>
  </si>
  <si>
    <t>Multimedijos projektorius</t>
  </si>
  <si>
    <t>Garso įranga</t>
  </si>
  <si>
    <t>Tribūna ir stalai priekyje</t>
  </si>
  <si>
    <t>Interneto prieiga (laidinė ir Wi-Fi)</t>
  </si>
  <si>
    <t>Poilsio / užkandžių zona</t>
  </si>
  <si>
    <t>Konferencijų baldai B ir C salėse</t>
  </si>
  <si>
    <t>A salė</t>
  </si>
  <si>
    <t>Konferencijų salės, viešosios erdvės</t>
  </si>
  <si>
    <t>Nedidelė atskira erdvė</t>
  </si>
  <si>
    <t>B ir C salės</t>
  </si>
  <si>
    <t>4 stalai, 4 kėdės</t>
  </si>
  <si>
    <t>≥150 stalų, ≥300 kėdžių</t>
  </si>
  <si>
    <t>≥3 × 3 m ekranas + papildomi, jei reikia</t>
  </si>
  <si>
    <t>1 arba daugiau</t>
  </si>
  <si>
    <t>Komplektas</t>
  </si>
  <si>
    <t>3 stalai, 6 kėdės</t>
  </si>
  <si>
    <t>visoms darbo vietoms</t>
  </si>
  <si>
    <t>Minkštasuoliai, staliukai, kėdės</t>
  </si>
  <si>
    <t>10 ir 20 darbo vietų</t>
  </si>
  <si>
    <t>Registracijos punktui dalyvių priėmimui</t>
  </si>
  <si>
    <t>Eilėmis, kaip klasėje; stalai skirti 2 žmonėms</t>
  </si>
  <si>
    <t>Gerai matomas visiems dalyviams</t>
  </si>
  <si>
    <t>Full HD, ≥5000 lm, HDMI jungtis</t>
  </si>
  <si>
    <t>Mikrofonai, kolonėlės, garso pultas</t>
  </si>
  <si>
    <t>Pranešėjams, organizatoriams, šalia ekrano</t>
  </si>
  <si>
    <t>Laidinis ryšys (po 1 vienai darbo vietai), Wi-Fi visose zonose</t>
  </si>
  <si>
    <t>Nuolat prieinami užkandžiai, kava, arbata, vaisiai</t>
  </si>
  <si>
    <t>Stalai (po 2 žmonėms), kėdės</t>
  </si>
  <si>
    <t>Viešbučio fojė, 2026-07-12 d.</t>
  </si>
  <si>
    <t>Konferencijų salė (650 m²), 07-12 – 07-18 d.</t>
  </si>
  <si>
    <t>APGYVENDINIMAS ( Viešbučio pavadinimas ir adresas)</t>
  </si>
  <si>
    <t>______________________________________________________________</t>
  </si>
  <si>
    <t>(Tiekėjo arba jo įgalioto asmens pareigos, vardas, pavardė, parašas)</t>
  </si>
  <si>
    <t>Suma už KC paslaugas  su PVM (taikomas __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</si>
</sst>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Red]#,##0.00&quot; €&quot;"/>
  </numFmts>
  <fonts count="14" x14ac:knownFonts="1">
    <font>
      <sz val="11"/>
      <color rgb="FF000000"/>
      <name val="Calibri"/>
      <family val="2"/>
      <charset val="186"/>
    </font>
    <font>
      <sz val="11"/>
      <color rgb="FF000000"/>
      <name val="Cambria"/>
      <family val="1"/>
      <charset val="186"/>
    </font>
    <font>
      <sz val="14"/>
      <color rgb="FF000000"/>
      <name val="Cambria"/>
      <family val="1"/>
      <charset val="186"/>
    </font>
    <font>
      <sz val="12"/>
      <color rgb="FF000000"/>
      <name val="Times New Roman"/>
      <family val="1"/>
      <charset val="1"/>
    </font>
    <font>
      <sz val="11"/>
      <name val="Cambria"/>
      <family val="1"/>
      <charset val="186"/>
    </font>
    <font>
      <b/>
      <sz val="11"/>
      <name val="Cambria"/>
      <family val="1"/>
      <charset val="186"/>
    </font>
    <font>
      <b/>
      <sz val="11"/>
      <color rgb="FF000000"/>
      <name val="Cambria"/>
      <family val="1"/>
      <charset val="186"/>
    </font>
    <font>
      <b/>
      <sz val="10"/>
      <color rgb="FF000000"/>
      <name val="Cambria"/>
      <family val="1"/>
      <charset val="1"/>
    </font>
    <font>
      <sz val="10"/>
      <color rgb="FF000000"/>
      <name val="Cambria"/>
      <family val="1"/>
      <charset val="186"/>
    </font>
    <font>
      <b/>
      <sz val="14"/>
      <color rgb="FF000000"/>
      <name val="Cambria"/>
      <family val="1"/>
      <charset val="186"/>
    </font>
    <font>
      <b/>
      <sz val="12"/>
      <color rgb="FF000000"/>
      <name val="Times New Roman"/>
      <family val="1"/>
      <charset val="186"/>
    </font>
    <font>
      <i/>
      <sz val="11"/>
      <color rgb="FF000000"/>
      <name val="Cambria"/>
      <family val="1"/>
      <charset val="186"/>
    </font>
    <font>
      <i/>
      <sz val="12"/>
      <color rgb="FF000000"/>
      <name val="Times New Roman"/>
      <family val="1"/>
      <charset val="186"/>
    </font>
    <font>
      <sz val="12"/>
      <color rgb="FF000000"/>
      <name val="Times New Roman"/>
      <family val="1"/>
      <charset val="186"/>
    </font>
  </fonts>
  <fills count="6">
    <fill>
      <patternFill patternType="none"/>
    </fill>
    <fill>
      <patternFill patternType="gray125"/>
    </fill>
    <fill>
      <patternFill patternType="solid">
        <fgColor rgb="FFC4BD97"/>
        <bgColor rgb="FFFFCC99"/>
      </patternFill>
    </fill>
    <fill>
      <patternFill patternType="solid">
        <fgColor rgb="FFFFFFFF"/>
        <bgColor rgb="FFFFFFCC"/>
      </patternFill>
    </fill>
    <fill>
      <patternFill patternType="solid">
        <fgColor rgb="FFFFFF00"/>
        <bgColor rgb="FFFFFFCC"/>
      </patternFill>
    </fill>
    <fill>
      <patternFill patternType="solid">
        <fgColor rgb="FFFFFF00"/>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s>
  <cellStyleXfs count="1">
    <xf numFmtId="0" fontId="0" fillId="0" borderId="0"/>
  </cellStyleXfs>
  <cellXfs count="68">
    <xf numFmtId="0" fontId="0" fillId="0" borderId="0" xfId="0"/>
    <xf numFmtId="0" fontId="1" fillId="0" borderId="0" xfId="0" applyFont="1"/>
    <xf numFmtId="0" fontId="1" fillId="0" borderId="0" xfId="0" applyFont="1" applyBorder="1"/>
    <xf numFmtId="0" fontId="2" fillId="0" borderId="0" xfId="0" applyFont="1" applyBorder="1" applyAlignment="1">
      <alignment horizontal="center"/>
    </xf>
    <xf numFmtId="4" fontId="1" fillId="0" borderId="0" xfId="0" applyNumberFormat="1" applyFont="1" applyBorder="1"/>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3" borderId="2" xfId="0" applyFont="1" applyFill="1" applyBorder="1" applyAlignment="1">
      <alignment horizontal="left" vertical="center"/>
    </xf>
    <xf numFmtId="0" fontId="1" fillId="3" borderId="0" xfId="0" applyFont="1" applyFill="1"/>
    <xf numFmtId="0" fontId="1" fillId="3" borderId="2" xfId="0" applyFont="1" applyFill="1" applyBorder="1" applyAlignment="1">
      <alignment horizontal="center" vertical="center"/>
    </xf>
    <xf numFmtId="0" fontId="1" fillId="0" borderId="2" xfId="0" applyFont="1" applyBorder="1"/>
    <xf numFmtId="0" fontId="1" fillId="0" borderId="2" xfId="0" applyFont="1" applyBorder="1" applyAlignment="1">
      <alignment horizontal="center" vertical="center"/>
    </xf>
    <xf numFmtId="164" fontId="1" fillId="3" borderId="2" xfId="0" applyNumberFormat="1" applyFont="1" applyFill="1" applyBorder="1" applyAlignment="1">
      <alignment horizontal="center" vertical="center"/>
    </xf>
    <xf numFmtId="2" fontId="4" fillId="0" borderId="2" xfId="0" applyNumberFormat="1" applyFont="1" applyBorder="1" applyAlignment="1">
      <alignment horizontal="center" vertical="center"/>
    </xf>
    <xf numFmtId="0" fontId="4" fillId="3" borderId="2" xfId="0" applyFont="1" applyFill="1" applyBorder="1" applyAlignment="1">
      <alignment horizontal="center" vertical="center"/>
    </xf>
    <xf numFmtId="164" fontId="1" fillId="0" borderId="2" xfId="0" applyNumberFormat="1" applyFont="1" applyBorder="1" applyAlignment="1">
      <alignment horizontal="center" vertical="center"/>
    </xf>
    <xf numFmtId="164" fontId="6" fillId="0" borderId="2" xfId="0" applyNumberFormat="1" applyFont="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49" fontId="1" fillId="3" borderId="2"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164" fontId="6" fillId="0" borderId="3" xfId="0" applyNumberFormat="1" applyFont="1" applyBorder="1" applyAlignment="1">
      <alignment horizontal="center" vertical="center"/>
    </xf>
    <xf numFmtId="0" fontId="1" fillId="0" borderId="2" xfId="0" applyFont="1" applyBorder="1" applyAlignment="1">
      <alignment horizontal="left" vertical="top"/>
    </xf>
    <xf numFmtId="2" fontId="4" fillId="3" borderId="2" xfId="0" applyNumberFormat="1" applyFont="1" applyFill="1" applyBorder="1" applyAlignment="1">
      <alignment horizontal="center" vertical="center"/>
    </xf>
    <xf numFmtId="0" fontId="7" fillId="0" borderId="0" xfId="0" applyFont="1"/>
    <xf numFmtId="0" fontId="8" fillId="0" borderId="0" xfId="0" applyFont="1"/>
    <xf numFmtId="0" fontId="1" fillId="3" borderId="2" xfId="0" applyFont="1" applyFill="1" applyBorder="1" applyAlignment="1">
      <alignment horizontal="center" vertical="center"/>
    </xf>
    <xf numFmtId="0" fontId="9" fillId="0" borderId="0" xfId="0" applyFont="1" applyBorder="1" applyAlignment="1">
      <alignment horizontal="center"/>
    </xf>
    <xf numFmtId="0" fontId="10" fillId="0" borderId="0" xfId="0" applyFont="1" applyAlignment="1">
      <alignment horizontal="center" vertical="center"/>
    </xf>
    <xf numFmtId="0" fontId="3" fillId="0" borderId="0" xfId="0" applyFont="1" applyBorder="1" applyAlignment="1"/>
    <xf numFmtId="49" fontId="1" fillId="4" borderId="2" xfId="0" applyNumberFormat="1" applyFont="1" applyFill="1" applyBorder="1" applyAlignment="1">
      <alignment horizontal="center" vertical="center"/>
    </xf>
    <xf numFmtId="0" fontId="1" fillId="2" borderId="5" xfId="0" applyFont="1" applyFill="1" applyBorder="1" applyAlignment="1">
      <alignment horizontal="center" vertical="center" wrapText="1"/>
    </xf>
    <xf numFmtId="0" fontId="1" fillId="0" borderId="8" xfId="0" applyFont="1" applyBorder="1" applyAlignment="1">
      <alignment horizontal="center" vertical="center"/>
    </xf>
    <xf numFmtId="164"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2" fontId="4" fillId="3" borderId="8" xfId="0" applyNumberFormat="1" applyFont="1" applyFill="1" applyBorder="1" applyAlignment="1">
      <alignment horizontal="center" vertical="center"/>
    </xf>
    <xf numFmtId="0" fontId="0" fillId="0" borderId="2" xfId="0" applyBorder="1" applyAlignment="1">
      <alignment wrapText="1"/>
    </xf>
    <xf numFmtId="0" fontId="6" fillId="0" borderId="2" xfId="0" applyFont="1" applyBorder="1" applyAlignment="1">
      <alignment horizontal="center" vertical="center" wrapText="1"/>
    </xf>
    <xf numFmtId="2" fontId="1" fillId="2" borderId="2" xfId="0" applyNumberFormat="1" applyFont="1" applyFill="1" applyBorder="1" applyAlignment="1">
      <alignment horizontal="center" vertical="center" wrapText="1"/>
    </xf>
    <xf numFmtId="0" fontId="13" fillId="0" borderId="0" xfId="0" applyFont="1" applyAlignment="1">
      <alignment horizontal="justify" vertical="center"/>
    </xf>
    <xf numFmtId="0" fontId="1" fillId="2"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horizont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0" xfId="0" applyFont="1" applyBorder="1" applyAlignment="1">
      <alignment horizont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1" fillId="3" borderId="4" xfId="0" applyFont="1" applyFill="1" applyBorder="1" applyAlignment="1">
      <alignment horizontal="left" vertical="center"/>
    </xf>
    <xf numFmtId="0" fontId="1" fillId="3" borderId="5" xfId="0" applyFont="1" applyFill="1" applyBorder="1" applyAlignment="1">
      <alignment horizontal="left" vertical="center"/>
    </xf>
    <xf numFmtId="0" fontId="11" fillId="3" borderId="4"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5" fillId="0" borderId="3" xfId="0" applyFont="1" applyBorder="1" applyAlignment="1">
      <alignment horizontal="left" vertical="top" wrapText="1"/>
    </xf>
    <xf numFmtId="0" fontId="1" fillId="2" borderId="2" xfId="0" applyFont="1" applyFill="1" applyBorder="1" applyAlignment="1">
      <alignment horizontal="center"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12" fillId="0" borderId="4" xfId="0" applyFont="1" applyBorder="1" applyAlignment="1">
      <alignment horizontal="left" wrapText="1"/>
    </xf>
    <xf numFmtId="0" fontId="12" fillId="0" borderId="7" xfId="0" applyFont="1" applyBorder="1" applyAlignment="1">
      <alignment horizontal="left" wrapText="1"/>
    </xf>
    <xf numFmtId="0" fontId="12" fillId="0" borderId="5" xfId="0" applyFont="1" applyBorder="1" applyAlignment="1">
      <alignment horizontal="left" wrapText="1"/>
    </xf>
    <xf numFmtId="0" fontId="0" fillId="0" borderId="8" xfId="0" applyFont="1" applyBorder="1" applyAlignment="1">
      <alignment horizontal="center" vertical="center" wrapText="1"/>
    </xf>
    <xf numFmtId="0" fontId="0" fillId="0" borderId="3" xfId="0" applyFont="1" applyBorder="1" applyAlignment="1">
      <alignment horizontal="center" vertical="center" wrapText="1"/>
    </xf>
    <xf numFmtId="0" fontId="0" fillId="0" borderId="9" xfId="0" applyFont="1" applyBorder="1" applyAlignment="1">
      <alignment horizontal="center" vertical="center" wrapText="1"/>
    </xf>
    <xf numFmtId="0" fontId="6" fillId="3" borderId="2" xfId="0" applyFont="1" applyFill="1" applyBorder="1" applyAlignment="1">
      <alignment horizontal="left" vertical="center"/>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164" fontId="6" fillId="5" borderId="2" xfId="0" applyNumberFormat="1" applyFont="1" applyFill="1" applyBorder="1" applyAlignment="1">
      <alignment horizontal="center" vertical="center"/>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4F6228"/>
      <rgbColor rgb="FF800080"/>
      <rgbColor rgb="FF008080"/>
      <rgbColor rgb="FFC4BD97"/>
      <rgbColor rgb="FF808080"/>
      <rgbColor rgb="FF9999FF"/>
      <rgbColor rgb="FFC0504D"/>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75"/>
  <sheetViews>
    <sheetView tabSelected="1" topLeftCell="A43" zoomScaleNormal="100" workbookViewId="0">
      <selection activeCell="A49" sqref="A49:H49"/>
    </sheetView>
  </sheetViews>
  <sheetFormatPr defaultColWidth="9.109375" defaultRowHeight="14.4" x14ac:dyDescent="0.3"/>
  <cols>
    <col min="1" max="1" width="36.88671875" style="1" customWidth="1"/>
    <col min="2" max="2" width="13.33203125" style="1" customWidth="1"/>
    <col min="3" max="3" width="83.77734375" style="1" customWidth="1"/>
    <col min="4" max="4" width="9.109375" style="1" customWidth="1"/>
    <col min="5" max="5" width="11.5546875" style="1" customWidth="1"/>
    <col min="6" max="6" width="11.21875" style="1" customWidth="1"/>
    <col min="7" max="7" width="10.6640625" style="1" customWidth="1"/>
    <col min="8" max="8" width="9.33203125" style="1" customWidth="1"/>
    <col min="9" max="9" width="17.109375" style="1" customWidth="1"/>
    <col min="10" max="10" width="11.5546875" style="1" hidden="1" customWidth="1"/>
    <col min="11" max="11" width="9.33203125" style="1" customWidth="1"/>
    <col min="12" max="1024" width="9.109375" style="1"/>
  </cols>
  <sheetData>
    <row r="1" spans="1:10" ht="17.399999999999999" x14ac:dyDescent="0.3">
      <c r="A1" s="3"/>
      <c r="B1" s="3"/>
      <c r="C1" s="3"/>
      <c r="D1" s="2"/>
      <c r="E1" s="2"/>
      <c r="F1" s="2"/>
      <c r="G1" s="2"/>
      <c r="H1" s="2"/>
      <c r="I1" s="2"/>
    </row>
    <row r="2" spans="1:10" ht="17.399999999999999" x14ac:dyDescent="0.3">
      <c r="A2" s="3"/>
      <c r="B2" s="3"/>
      <c r="C2" s="3"/>
      <c r="D2" s="2"/>
      <c r="E2" s="2"/>
      <c r="F2" s="2"/>
      <c r="G2" s="2"/>
      <c r="H2" s="2"/>
      <c r="I2" s="2"/>
    </row>
    <row r="3" spans="1:10" ht="17.399999999999999" x14ac:dyDescent="0.3">
      <c r="A3" s="3"/>
      <c r="B3" s="3"/>
      <c r="C3" s="3"/>
      <c r="D3" s="2"/>
      <c r="E3" s="2"/>
      <c r="F3" s="2"/>
      <c r="G3" s="46" t="s">
        <v>13</v>
      </c>
      <c r="H3" s="46"/>
      <c r="I3" s="46"/>
      <c r="J3" s="30"/>
    </row>
    <row r="4" spans="1:10" ht="17.399999999999999" x14ac:dyDescent="0.3">
      <c r="A4" s="3"/>
      <c r="B4" s="3"/>
      <c r="C4" s="28" t="s">
        <v>0</v>
      </c>
      <c r="D4" s="2"/>
      <c r="E4" s="2"/>
      <c r="F4" s="2"/>
      <c r="G4" s="2"/>
      <c r="H4" s="2"/>
      <c r="I4" s="2"/>
    </row>
    <row r="5" spans="1:10" ht="19.8" customHeight="1" x14ac:dyDescent="0.3">
      <c r="A5" s="3"/>
      <c r="B5" s="3"/>
      <c r="C5" s="29" t="s">
        <v>12</v>
      </c>
      <c r="D5" s="2"/>
      <c r="E5" s="2"/>
      <c r="F5" s="2"/>
      <c r="G5" s="2"/>
      <c r="H5" s="4"/>
      <c r="I5" s="2"/>
    </row>
    <row r="6" spans="1:10" ht="19.8" customHeight="1" x14ac:dyDescent="0.3">
      <c r="A6" s="3"/>
      <c r="B6" s="3"/>
      <c r="C6" s="3"/>
      <c r="D6" s="2"/>
      <c r="E6" s="2"/>
      <c r="F6" s="2"/>
      <c r="G6" s="2"/>
      <c r="H6" s="2"/>
      <c r="I6" s="2"/>
    </row>
    <row r="7" spans="1:10" ht="19.8" customHeight="1" x14ac:dyDescent="0.3">
      <c r="A7" s="54"/>
      <c r="B7" s="54"/>
      <c r="C7" s="54"/>
      <c r="D7" s="54"/>
      <c r="E7" s="54"/>
      <c r="F7" s="54"/>
      <c r="G7" s="54"/>
      <c r="H7" s="54"/>
      <c r="I7" s="54"/>
    </row>
    <row r="8" spans="1:10" ht="27.9" customHeight="1" x14ac:dyDescent="0.3">
      <c r="A8" s="55" t="s">
        <v>1</v>
      </c>
      <c r="B8" s="55"/>
      <c r="C8" s="39" t="s">
        <v>86</v>
      </c>
      <c r="D8" s="5" t="s">
        <v>2</v>
      </c>
      <c r="E8" s="5" t="s">
        <v>3</v>
      </c>
      <c r="F8" s="6" t="s">
        <v>4</v>
      </c>
      <c r="G8" s="6" t="s">
        <v>5</v>
      </c>
      <c r="H8" s="5" t="s">
        <v>6</v>
      </c>
      <c r="I8" s="5" t="s">
        <v>7</v>
      </c>
    </row>
    <row r="9" spans="1:10" s="8" customFormat="1" ht="49.2" customHeight="1" x14ac:dyDescent="0.25">
      <c r="A9" s="47" t="s">
        <v>14</v>
      </c>
      <c r="B9" s="48"/>
      <c r="C9" s="51" t="s">
        <v>15</v>
      </c>
      <c r="D9" s="52"/>
      <c r="E9" s="52"/>
      <c r="F9" s="52"/>
      <c r="G9" s="52"/>
      <c r="H9" s="52"/>
      <c r="I9" s="53"/>
    </row>
    <row r="10" spans="1:10" ht="18.600000000000001" customHeight="1" x14ac:dyDescent="0.3">
      <c r="A10" s="49" t="s">
        <v>16</v>
      </c>
      <c r="B10" s="50"/>
      <c r="C10" s="10"/>
      <c r="D10" s="11">
        <v>11</v>
      </c>
      <c r="E10" s="12">
        <v>0</v>
      </c>
      <c r="F10" s="11"/>
      <c r="G10" s="13">
        <f t="shared" ref="G10:G15" si="0">+E10-E10*F10/100</f>
        <v>0</v>
      </c>
      <c r="H10" s="14">
        <v>10</v>
      </c>
      <c r="I10" s="15">
        <f t="shared" ref="I10:I15" si="1">+D10*G10*H10</f>
        <v>0</v>
      </c>
    </row>
    <row r="11" spans="1:10" ht="18.600000000000001" customHeight="1" x14ac:dyDescent="0.3">
      <c r="A11" s="49" t="s">
        <v>17</v>
      </c>
      <c r="B11" s="50"/>
      <c r="C11" s="10"/>
      <c r="D11" s="11">
        <v>12</v>
      </c>
      <c r="E11" s="12">
        <v>0</v>
      </c>
      <c r="F11" s="11"/>
      <c r="G11" s="13">
        <f t="shared" si="0"/>
        <v>0</v>
      </c>
      <c r="H11" s="14">
        <v>2</v>
      </c>
      <c r="I11" s="15">
        <f t="shared" si="1"/>
        <v>0</v>
      </c>
      <c r="J11" s="1">
        <v>1.21</v>
      </c>
    </row>
    <row r="12" spans="1:10" ht="18.600000000000001" customHeight="1" x14ac:dyDescent="0.3">
      <c r="A12" s="49" t="s">
        <v>18</v>
      </c>
      <c r="B12" s="50"/>
      <c r="C12" s="10"/>
      <c r="D12" s="11">
        <v>9</v>
      </c>
      <c r="E12" s="12">
        <v>0</v>
      </c>
      <c r="F12" s="11"/>
      <c r="G12" s="13">
        <f t="shared" si="0"/>
        <v>0</v>
      </c>
      <c r="H12" s="14">
        <v>8</v>
      </c>
      <c r="I12" s="15">
        <f t="shared" si="1"/>
        <v>0</v>
      </c>
    </row>
    <row r="13" spans="1:10" ht="18.600000000000001" customHeight="1" x14ac:dyDescent="0.3">
      <c r="A13" s="49" t="s">
        <v>19</v>
      </c>
      <c r="B13" s="50"/>
      <c r="C13" s="10"/>
      <c r="D13" s="11">
        <v>8</v>
      </c>
      <c r="E13" s="12">
        <v>0</v>
      </c>
      <c r="F13" s="11"/>
      <c r="G13" s="13">
        <f t="shared" si="0"/>
        <v>0</v>
      </c>
      <c r="H13" s="14">
        <v>6</v>
      </c>
      <c r="I13" s="15">
        <f t="shared" si="1"/>
        <v>0</v>
      </c>
    </row>
    <row r="14" spans="1:10" ht="18.600000000000001" customHeight="1" x14ac:dyDescent="0.3">
      <c r="A14" s="49" t="s">
        <v>20</v>
      </c>
      <c r="B14" s="50"/>
      <c r="C14" s="10"/>
      <c r="D14" s="11">
        <v>6</v>
      </c>
      <c r="E14" s="12">
        <v>0</v>
      </c>
      <c r="F14" s="11"/>
      <c r="G14" s="13">
        <f t="shared" si="0"/>
        <v>0</v>
      </c>
      <c r="H14" s="14">
        <v>280</v>
      </c>
      <c r="I14" s="15">
        <f t="shared" si="1"/>
        <v>0</v>
      </c>
    </row>
    <row r="15" spans="1:10" ht="18.600000000000001" customHeight="1" x14ac:dyDescent="0.3">
      <c r="A15" s="49" t="s">
        <v>20</v>
      </c>
      <c r="B15" s="50"/>
      <c r="C15" s="10"/>
      <c r="D15" s="11">
        <v>6</v>
      </c>
      <c r="E15" s="12">
        <v>0</v>
      </c>
      <c r="F15" s="11"/>
      <c r="G15" s="13">
        <f t="shared" si="0"/>
        <v>0</v>
      </c>
      <c r="H15" s="14">
        <v>20</v>
      </c>
      <c r="I15" s="15">
        <f t="shared" si="1"/>
        <v>0</v>
      </c>
    </row>
    <row r="16" spans="1:10" x14ac:dyDescent="0.3">
      <c r="A16" s="56" t="s">
        <v>21</v>
      </c>
      <c r="B16" s="56"/>
      <c r="C16" s="56"/>
      <c r="D16" s="56"/>
      <c r="E16" s="56"/>
      <c r="F16" s="56"/>
      <c r="G16" s="56"/>
      <c r="H16" s="56"/>
      <c r="I16" s="16">
        <f>SUM(I10:I10)</f>
        <v>0</v>
      </c>
    </row>
    <row r="17" spans="1:9" ht="31.2" customHeight="1" x14ac:dyDescent="0.3">
      <c r="A17" s="17" t="s">
        <v>43</v>
      </c>
      <c r="B17" s="32" t="s">
        <v>36</v>
      </c>
      <c r="C17" s="5" t="s">
        <v>8</v>
      </c>
      <c r="D17" s="5" t="s">
        <v>9</v>
      </c>
      <c r="E17" s="5" t="s">
        <v>3</v>
      </c>
      <c r="F17" s="6" t="s">
        <v>4</v>
      </c>
      <c r="G17" s="6" t="s">
        <v>5</v>
      </c>
      <c r="H17" s="5" t="s">
        <v>6</v>
      </c>
      <c r="I17" s="5" t="s">
        <v>7</v>
      </c>
    </row>
    <row r="18" spans="1:9" ht="62.4" customHeight="1" x14ac:dyDescent="0.3">
      <c r="A18" s="47" t="s">
        <v>22</v>
      </c>
      <c r="B18" s="48"/>
      <c r="C18" s="58" t="s">
        <v>23</v>
      </c>
      <c r="D18" s="59"/>
      <c r="E18" s="59"/>
      <c r="F18" s="59"/>
      <c r="G18" s="59"/>
      <c r="H18" s="59"/>
      <c r="I18" s="60"/>
    </row>
    <row r="19" spans="1:9" ht="19.8" customHeight="1" x14ac:dyDescent="0.3">
      <c r="A19" s="61" t="s">
        <v>25</v>
      </c>
      <c r="B19" s="19" t="s">
        <v>26</v>
      </c>
      <c r="C19" s="7" t="s">
        <v>27</v>
      </c>
      <c r="D19" s="27">
        <v>3</v>
      </c>
      <c r="E19" s="12">
        <v>0</v>
      </c>
      <c r="F19" s="27"/>
      <c r="G19" s="12">
        <v>0</v>
      </c>
      <c r="H19" s="27">
        <v>12</v>
      </c>
      <c r="I19" s="12">
        <f t="shared" ref="I19:I40" si="2">D19*G19*H19</f>
        <v>0</v>
      </c>
    </row>
    <row r="20" spans="1:9" ht="19.8" customHeight="1" x14ac:dyDescent="0.3">
      <c r="A20" s="63"/>
      <c r="B20" s="19" t="s">
        <v>29</v>
      </c>
      <c r="C20" s="7" t="s">
        <v>28</v>
      </c>
      <c r="D20" s="11">
        <v>3</v>
      </c>
      <c r="E20" s="12">
        <v>0</v>
      </c>
      <c r="F20" s="27"/>
      <c r="G20" s="12">
        <v>0</v>
      </c>
      <c r="H20" s="27">
        <v>12</v>
      </c>
      <c r="I20" s="12">
        <f t="shared" si="2"/>
        <v>0</v>
      </c>
    </row>
    <row r="21" spans="1:9" ht="19.8" customHeight="1" x14ac:dyDescent="0.3">
      <c r="A21" s="62"/>
      <c r="B21" s="31"/>
      <c r="C21" s="7" t="s">
        <v>30</v>
      </c>
      <c r="D21" s="11">
        <v>3</v>
      </c>
      <c r="E21" s="12">
        <v>0</v>
      </c>
      <c r="F21" s="20"/>
      <c r="G21" s="12">
        <v>0</v>
      </c>
      <c r="H21" s="21">
        <v>12</v>
      </c>
      <c r="I21" s="12">
        <f t="shared" si="2"/>
        <v>0</v>
      </c>
    </row>
    <row r="22" spans="1:9" ht="33" customHeight="1" x14ac:dyDescent="0.3">
      <c r="A22" s="61" t="s">
        <v>31</v>
      </c>
      <c r="B22" s="19" t="s">
        <v>26</v>
      </c>
      <c r="C22" s="7" t="s">
        <v>27</v>
      </c>
      <c r="D22" s="27">
        <v>2</v>
      </c>
      <c r="E22" s="12">
        <v>0</v>
      </c>
      <c r="F22" s="27"/>
      <c r="G22" s="12">
        <v>0</v>
      </c>
      <c r="H22" s="27">
        <v>26</v>
      </c>
      <c r="I22" s="12">
        <f t="shared" si="2"/>
        <v>0</v>
      </c>
    </row>
    <row r="23" spans="1:9" x14ac:dyDescent="0.3">
      <c r="A23" s="63"/>
      <c r="B23" s="19" t="s">
        <v>29</v>
      </c>
      <c r="C23" s="7" t="s">
        <v>28</v>
      </c>
      <c r="D23" s="11">
        <v>2</v>
      </c>
      <c r="E23" s="12">
        <v>0</v>
      </c>
      <c r="F23" s="27"/>
      <c r="G23" s="12">
        <v>0</v>
      </c>
      <c r="H23" s="27">
        <v>26</v>
      </c>
      <c r="I23" s="12">
        <f t="shared" si="2"/>
        <v>0</v>
      </c>
    </row>
    <row r="24" spans="1:9" x14ac:dyDescent="0.3">
      <c r="A24" s="62"/>
      <c r="B24" s="31"/>
      <c r="C24" s="7" t="s">
        <v>30</v>
      </c>
      <c r="D24" s="27">
        <v>2</v>
      </c>
      <c r="E24" s="12">
        <v>0</v>
      </c>
      <c r="F24" s="27"/>
      <c r="G24" s="12">
        <v>0</v>
      </c>
      <c r="H24" s="27">
        <v>26</v>
      </c>
      <c r="I24" s="12">
        <f t="shared" si="2"/>
        <v>0</v>
      </c>
    </row>
    <row r="25" spans="1:9" x14ac:dyDescent="0.3">
      <c r="A25" s="61" t="s">
        <v>32</v>
      </c>
      <c r="B25" s="19" t="s">
        <v>26</v>
      </c>
      <c r="C25" s="7" t="s">
        <v>27</v>
      </c>
      <c r="D25" s="27">
        <v>1</v>
      </c>
      <c r="E25" s="12">
        <v>0</v>
      </c>
      <c r="F25" s="27"/>
      <c r="G25" s="12">
        <v>0</v>
      </c>
      <c r="H25" s="27">
        <v>326</v>
      </c>
      <c r="I25" s="12">
        <f t="shared" ref="I25:I35" si="3">D25*G25*H25</f>
        <v>0</v>
      </c>
    </row>
    <row r="26" spans="1:9" x14ac:dyDescent="0.3">
      <c r="A26" s="62"/>
      <c r="B26" s="31"/>
      <c r="C26" s="7" t="s">
        <v>30</v>
      </c>
      <c r="D26" s="11">
        <v>1</v>
      </c>
      <c r="E26" s="12">
        <v>0</v>
      </c>
      <c r="F26" s="20"/>
      <c r="G26" s="12">
        <v>0</v>
      </c>
      <c r="H26" s="21">
        <v>326</v>
      </c>
      <c r="I26" s="12">
        <f t="shared" si="3"/>
        <v>0</v>
      </c>
    </row>
    <row r="27" spans="1:9" x14ac:dyDescent="0.3">
      <c r="A27" s="61" t="s">
        <v>33</v>
      </c>
      <c r="B27" s="19" t="s">
        <v>34</v>
      </c>
      <c r="C27" s="7" t="s">
        <v>27</v>
      </c>
      <c r="D27" s="27">
        <v>1</v>
      </c>
      <c r="E27" s="12">
        <v>0</v>
      </c>
      <c r="F27" s="27"/>
      <c r="G27" s="12">
        <v>0</v>
      </c>
      <c r="H27" s="27">
        <v>326</v>
      </c>
      <c r="I27" s="12">
        <f t="shared" si="3"/>
        <v>0</v>
      </c>
    </row>
    <row r="28" spans="1:9" x14ac:dyDescent="0.3">
      <c r="A28" s="63"/>
      <c r="B28" s="19" t="s">
        <v>29</v>
      </c>
      <c r="C28" s="7" t="s">
        <v>28</v>
      </c>
      <c r="D28" s="11">
        <v>1</v>
      </c>
      <c r="E28" s="12">
        <v>0</v>
      </c>
      <c r="F28" s="27"/>
      <c r="G28" s="12">
        <v>0</v>
      </c>
      <c r="H28" s="27">
        <v>326</v>
      </c>
      <c r="I28" s="12">
        <f t="shared" si="3"/>
        <v>0</v>
      </c>
    </row>
    <row r="29" spans="1:9" x14ac:dyDescent="0.3">
      <c r="A29" s="62"/>
      <c r="B29" s="31"/>
      <c r="C29" s="7" t="s">
        <v>30</v>
      </c>
      <c r="D29" s="27">
        <v>1</v>
      </c>
      <c r="E29" s="12">
        <v>0</v>
      </c>
      <c r="F29" s="27"/>
      <c r="G29" s="12">
        <v>0</v>
      </c>
      <c r="H29" s="27">
        <v>326</v>
      </c>
      <c r="I29" s="12">
        <f t="shared" si="3"/>
        <v>0</v>
      </c>
    </row>
    <row r="30" spans="1:9" x14ac:dyDescent="0.3">
      <c r="A30" s="61" t="s">
        <v>35</v>
      </c>
      <c r="B30" s="19" t="s">
        <v>34</v>
      </c>
      <c r="C30" s="7" t="s">
        <v>27</v>
      </c>
      <c r="D30" s="27">
        <v>1</v>
      </c>
      <c r="E30" s="12">
        <v>0</v>
      </c>
      <c r="F30" s="27"/>
      <c r="G30" s="12">
        <v>0</v>
      </c>
      <c r="H30" s="27">
        <v>326</v>
      </c>
      <c r="I30" s="12">
        <f t="shared" si="3"/>
        <v>0</v>
      </c>
    </row>
    <row r="31" spans="1:9" x14ac:dyDescent="0.3">
      <c r="A31" s="63"/>
      <c r="B31" s="19" t="s">
        <v>29</v>
      </c>
      <c r="C31" s="7" t="s">
        <v>28</v>
      </c>
      <c r="D31" s="11">
        <v>1</v>
      </c>
      <c r="E31" s="12">
        <v>0</v>
      </c>
      <c r="F31" s="27"/>
      <c r="G31" s="12">
        <v>0</v>
      </c>
      <c r="H31" s="27">
        <v>326</v>
      </c>
      <c r="I31" s="12">
        <f t="shared" si="3"/>
        <v>0</v>
      </c>
    </row>
    <row r="32" spans="1:9" x14ac:dyDescent="0.3">
      <c r="A32" s="62"/>
      <c r="B32" s="31"/>
      <c r="C32" s="7" t="s">
        <v>30</v>
      </c>
      <c r="D32" s="11">
        <v>1</v>
      </c>
      <c r="E32" s="12">
        <v>0</v>
      </c>
      <c r="F32" s="20"/>
      <c r="G32" s="12">
        <v>0</v>
      </c>
      <c r="H32" s="27">
        <v>326</v>
      </c>
      <c r="I32" s="12">
        <f t="shared" si="3"/>
        <v>0</v>
      </c>
    </row>
    <row r="33" spans="1:9" x14ac:dyDescent="0.3">
      <c r="A33" s="61" t="s">
        <v>37</v>
      </c>
      <c r="B33" s="19" t="s">
        <v>34</v>
      </c>
      <c r="C33" s="7" t="s">
        <v>27</v>
      </c>
      <c r="D33" s="27">
        <v>1</v>
      </c>
      <c r="E33" s="12">
        <v>0</v>
      </c>
      <c r="F33" s="27"/>
      <c r="G33" s="12">
        <v>0</v>
      </c>
      <c r="H33" s="27">
        <v>326</v>
      </c>
      <c r="I33" s="12">
        <f t="shared" si="3"/>
        <v>0</v>
      </c>
    </row>
    <row r="34" spans="1:9" x14ac:dyDescent="0.3">
      <c r="A34" s="63"/>
      <c r="B34" s="19" t="s">
        <v>29</v>
      </c>
      <c r="C34" s="7" t="s">
        <v>28</v>
      </c>
      <c r="D34" s="11">
        <v>1</v>
      </c>
      <c r="E34" s="12">
        <v>0</v>
      </c>
      <c r="F34" s="27"/>
      <c r="G34" s="12">
        <v>0</v>
      </c>
      <c r="H34" s="27">
        <v>326</v>
      </c>
      <c r="I34" s="12">
        <f t="shared" si="3"/>
        <v>0</v>
      </c>
    </row>
    <row r="35" spans="1:9" x14ac:dyDescent="0.3">
      <c r="A35" s="62"/>
      <c r="B35" s="31"/>
      <c r="C35" s="7" t="s">
        <v>41</v>
      </c>
      <c r="D35" s="27">
        <v>1</v>
      </c>
      <c r="E35" s="12">
        <v>0</v>
      </c>
      <c r="F35" s="27"/>
      <c r="G35" s="12">
        <v>0</v>
      </c>
      <c r="H35" s="27">
        <v>326</v>
      </c>
      <c r="I35" s="12">
        <f t="shared" si="3"/>
        <v>0</v>
      </c>
    </row>
    <row r="36" spans="1:9" x14ac:dyDescent="0.3">
      <c r="A36" s="61" t="s">
        <v>38</v>
      </c>
      <c r="B36" s="19" t="s">
        <v>34</v>
      </c>
      <c r="C36" s="7" t="s">
        <v>27</v>
      </c>
      <c r="D36" s="27">
        <v>1</v>
      </c>
      <c r="E36" s="12">
        <v>0</v>
      </c>
      <c r="F36" s="27"/>
      <c r="G36" s="12">
        <v>0</v>
      </c>
      <c r="H36" s="27">
        <v>326</v>
      </c>
      <c r="I36" s="12">
        <f t="shared" si="2"/>
        <v>0</v>
      </c>
    </row>
    <row r="37" spans="1:9" x14ac:dyDescent="0.3">
      <c r="A37" s="63"/>
      <c r="B37" s="19" t="s">
        <v>29</v>
      </c>
      <c r="C37" s="7" t="s">
        <v>28</v>
      </c>
      <c r="D37" s="11">
        <v>1</v>
      </c>
      <c r="E37" s="12">
        <v>0</v>
      </c>
      <c r="F37" s="27"/>
      <c r="G37" s="12">
        <v>0</v>
      </c>
      <c r="H37" s="27">
        <v>326</v>
      </c>
      <c r="I37" s="12">
        <f t="shared" si="2"/>
        <v>0</v>
      </c>
    </row>
    <row r="38" spans="1:9" x14ac:dyDescent="0.3">
      <c r="A38" s="62"/>
      <c r="B38" s="31"/>
      <c r="C38" s="7" t="s">
        <v>30</v>
      </c>
      <c r="D38" s="11">
        <v>1</v>
      </c>
      <c r="E38" s="12">
        <v>0</v>
      </c>
      <c r="F38" s="20"/>
      <c r="G38" s="12">
        <v>0</v>
      </c>
      <c r="H38" s="27">
        <v>326</v>
      </c>
      <c r="I38" s="12">
        <f t="shared" si="2"/>
        <v>0</v>
      </c>
    </row>
    <row r="39" spans="1:9" x14ac:dyDescent="0.3">
      <c r="A39" s="61" t="s">
        <v>39</v>
      </c>
      <c r="B39" s="19" t="s">
        <v>34</v>
      </c>
      <c r="C39" s="7" t="s">
        <v>27</v>
      </c>
      <c r="D39" s="27">
        <v>1</v>
      </c>
      <c r="E39" s="12">
        <v>0</v>
      </c>
      <c r="F39" s="27"/>
      <c r="G39" s="12">
        <v>0</v>
      </c>
      <c r="H39" s="27">
        <v>326</v>
      </c>
      <c r="I39" s="12">
        <f t="shared" si="2"/>
        <v>0</v>
      </c>
    </row>
    <row r="40" spans="1:9" x14ac:dyDescent="0.3">
      <c r="A40" s="62"/>
      <c r="B40" s="31"/>
      <c r="C40" s="7" t="s">
        <v>30</v>
      </c>
      <c r="D40" s="27">
        <v>1</v>
      </c>
      <c r="E40" s="12">
        <v>0</v>
      </c>
      <c r="F40" s="27"/>
      <c r="G40" s="12">
        <v>0</v>
      </c>
      <c r="H40" s="27">
        <v>326</v>
      </c>
      <c r="I40" s="12">
        <f t="shared" si="2"/>
        <v>0</v>
      </c>
    </row>
    <row r="41" spans="1:9" x14ac:dyDescent="0.3">
      <c r="A41" s="61" t="s">
        <v>40</v>
      </c>
      <c r="B41" s="19" t="s">
        <v>34</v>
      </c>
      <c r="C41" s="7" t="s">
        <v>27</v>
      </c>
      <c r="D41" s="9">
        <v>1</v>
      </c>
      <c r="E41" s="12">
        <v>0</v>
      </c>
      <c r="F41" s="9"/>
      <c r="G41" s="12">
        <v>0</v>
      </c>
      <c r="H41" s="9">
        <v>10</v>
      </c>
      <c r="I41" s="12">
        <f t="shared" ref="I41:I42" si="4">D41*G41*H41</f>
        <v>0</v>
      </c>
    </row>
    <row r="42" spans="1:9" x14ac:dyDescent="0.3">
      <c r="A42" s="62"/>
      <c r="B42" s="31"/>
      <c r="C42" s="7" t="s">
        <v>30</v>
      </c>
      <c r="D42" s="11">
        <v>1</v>
      </c>
      <c r="E42" s="12">
        <v>0</v>
      </c>
      <c r="F42" s="20"/>
      <c r="G42" s="12">
        <v>0</v>
      </c>
      <c r="H42" s="21">
        <v>10</v>
      </c>
      <c r="I42" s="12">
        <f t="shared" si="4"/>
        <v>0</v>
      </c>
    </row>
    <row r="43" spans="1:9" x14ac:dyDescent="0.3">
      <c r="A43" s="57" t="s">
        <v>24</v>
      </c>
      <c r="B43" s="57"/>
      <c r="C43" s="57"/>
      <c r="D43" s="57"/>
      <c r="E43" s="57"/>
      <c r="F43" s="57"/>
      <c r="G43" s="57"/>
      <c r="H43" s="57"/>
      <c r="I43" s="22">
        <f>SUM(I41:I42)</f>
        <v>0</v>
      </c>
    </row>
    <row r="44" spans="1:9" ht="27.6" x14ac:dyDescent="0.3">
      <c r="A44" s="17" t="s">
        <v>43</v>
      </c>
      <c r="B44" s="18"/>
      <c r="C44" s="5" t="s">
        <v>10</v>
      </c>
      <c r="D44" s="5" t="s">
        <v>9</v>
      </c>
      <c r="E44" s="5" t="s">
        <v>3</v>
      </c>
      <c r="F44" s="6" t="s">
        <v>4</v>
      </c>
      <c r="G44" s="6" t="s">
        <v>5</v>
      </c>
      <c r="H44" s="5" t="s">
        <v>6</v>
      </c>
      <c r="I44" s="5" t="s">
        <v>7</v>
      </c>
    </row>
    <row r="45" spans="1:9" x14ac:dyDescent="0.3">
      <c r="A45" s="64" t="s">
        <v>42</v>
      </c>
      <c r="B45" s="64"/>
      <c r="C45" s="64"/>
      <c r="D45" s="64"/>
      <c r="E45" s="64"/>
      <c r="F45" s="64"/>
      <c r="G45" s="64"/>
      <c r="H45" s="64"/>
      <c r="I45" s="64"/>
    </row>
    <row r="46" spans="1:9" x14ac:dyDescent="0.3">
      <c r="A46" s="65" t="s">
        <v>20</v>
      </c>
      <c r="B46" s="66"/>
      <c r="C46" s="23" t="s">
        <v>44</v>
      </c>
      <c r="D46" s="11">
        <v>7</v>
      </c>
      <c r="E46" s="12">
        <v>0</v>
      </c>
      <c r="F46" s="27"/>
      <c r="G46" s="24">
        <f>+E46-E46*F46/100</f>
        <v>0</v>
      </c>
      <c r="H46" s="27">
        <v>1</v>
      </c>
      <c r="I46" s="12">
        <f>+D46*G46*H46</f>
        <v>0</v>
      </c>
    </row>
    <row r="47" spans="1:9" x14ac:dyDescent="0.3">
      <c r="A47" s="65" t="s">
        <v>20</v>
      </c>
      <c r="B47" s="66"/>
      <c r="C47" s="23" t="s">
        <v>45</v>
      </c>
      <c r="D47" s="11">
        <v>7</v>
      </c>
      <c r="E47" s="12">
        <v>0</v>
      </c>
      <c r="F47" s="27"/>
      <c r="G47" s="24">
        <f>+E47-E47*F47/100</f>
        <v>0</v>
      </c>
      <c r="H47" s="27">
        <v>1</v>
      </c>
      <c r="I47" s="12">
        <f>+D47*G47*H47</f>
        <v>0</v>
      </c>
    </row>
    <row r="48" spans="1:9" x14ac:dyDescent="0.3">
      <c r="A48" s="65" t="s">
        <v>20</v>
      </c>
      <c r="B48" s="66"/>
      <c r="C48" s="23" t="s">
        <v>46</v>
      </c>
      <c r="D48" s="33">
        <v>7</v>
      </c>
      <c r="E48" s="34">
        <v>0</v>
      </c>
      <c r="F48" s="35"/>
      <c r="G48" s="36">
        <f>+E48-E48*F48/100</f>
        <v>0</v>
      </c>
      <c r="H48" s="35">
        <v>1</v>
      </c>
      <c r="I48" s="12">
        <f>+D48*G48*H48</f>
        <v>0</v>
      </c>
    </row>
    <row r="49" spans="1:9" x14ac:dyDescent="0.3">
      <c r="A49" s="56" t="s">
        <v>89</v>
      </c>
      <c r="B49" s="56"/>
      <c r="C49" s="56"/>
      <c r="D49" s="56"/>
      <c r="E49" s="56"/>
      <c r="F49" s="56"/>
      <c r="G49" s="56"/>
      <c r="H49" s="56"/>
      <c r="I49" s="22">
        <f>SUM(I48:I48)</f>
        <v>0</v>
      </c>
    </row>
    <row r="50" spans="1:9" x14ac:dyDescent="0.3">
      <c r="A50" s="56" t="s">
        <v>11</v>
      </c>
      <c r="B50" s="56"/>
      <c r="C50" s="56"/>
      <c r="D50" s="56"/>
      <c r="E50" s="56"/>
      <c r="F50" s="56"/>
      <c r="G50" s="56"/>
      <c r="H50" s="56"/>
      <c r="I50" s="67">
        <f>+I16+I43+I49</f>
        <v>0</v>
      </c>
    </row>
    <row r="51" spans="1:9" x14ac:dyDescent="0.3">
      <c r="A51" s="25"/>
      <c r="B51" s="26"/>
      <c r="C51" s="26"/>
      <c r="D51" s="26"/>
      <c r="E51" s="26"/>
      <c r="F51" s="26"/>
      <c r="G51" s="26"/>
      <c r="H51" s="26"/>
      <c r="I51" s="26"/>
    </row>
    <row r="52" spans="1:9" x14ac:dyDescent="0.3">
      <c r="C52" s="26"/>
      <c r="D52" s="26"/>
      <c r="E52" s="26"/>
      <c r="F52" s="26"/>
      <c r="G52" s="26"/>
      <c r="H52" s="26"/>
      <c r="I52" s="26"/>
    </row>
    <row r="53" spans="1:9" ht="31.8" customHeight="1" x14ac:dyDescent="0.3">
      <c r="A53" s="41" t="s">
        <v>47</v>
      </c>
      <c r="B53" s="42"/>
      <c r="C53" s="42"/>
      <c r="D53" s="42"/>
      <c r="E53" s="42"/>
      <c r="F53" s="42"/>
    </row>
    <row r="54" spans="1:9" ht="90" customHeight="1" x14ac:dyDescent="0.3">
      <c r="A54" s="38" t="s">
        <v>48</v>
      </c>
      <c r="B54" s="38" t="s">
        <v>49</v>
      </c>
      <c r="C54" s="38" t="s">
        <v>50</v>
      </c>
      <c r="D54" s="44" t="s">
        <v>51</v>
      </c>
      <c r="E54" s="45"/>
      <c r="F54" s="38" t="s">
        <v>52</v>
      </c>
    </row>
    <row r="55" spans="1:9" ht="28.8" x14ac:dyDescent="0.3">
      <c r="A55" s="37" t="s">
        <v>53</v>
      </c>
      <c r="B55" s="37" t="s">
        <v>84</v>
      </c>
      <c r="C55" s="37" t="s">
        <v>66</v>
      </c>
      <c r="D55" s="43" t="s">
        <v>75</v>
      </c>
      <c r="E55" s="43"/>
      <c r="F55" s="10"/>
    </row>
    <row r="56" spans="1:9" ht="57.6" x14ac:dyDescent="0.3">
      <c r="A56" s="37" t="s">
        <v>54</v>
      </c>
      <c r="B56" s="37" t="s">
        <v>85</v>
      </c>
      <c r="C56" s="37" t="s">
        <v>67</v>
      </c>
      <c r="D56" s="43" t="s">
        <v>76</v>
      </c>
      <c r="E56" s="43"/>
      <c r="F56" s="10"/>
    </row>
    <row r="57" spans="1:9" x14ac:dyDescent="0.3">
      <c r="A57" s="37" t="s">
        <v>55</v>
      </c>
      <c r="B57" s="37" t="s">
        <v>62</v>
      </c>
      <c r="C57" s="37" t="s">
        <v>68</v>
      </c>
      <c r="D57" s="43" t="s">
        <v>77</v>
      </c>
      <c r="E57" s="43"/>
      <c r="F57" s="10"/>
    </row>
    <row r="58" spans="1:9" x14ac:dyDescent="0.3">
      <c r="A58" s="37" t="s">
        <v>56</v>
      </c>
      <c r="B58" s="37" t="s">
        <v>62</v>
      </c>
      <c r="C58" s="37" t="s">
        <v>69</v>
      </c>
      <c r="D58" s="43" t="s">
        <v>78</v>
      </c>
      <c r="E58" s="43"/>
      <c r="F58" s="10"/>
    </row>
    <row r="59" spans="1:9" x14ac:dyDescent="0.3">
      <c r="A59" s="37" t="s">
        <v>57</v>
      </c>
      <c r="B59" s="37" t="s">
        <v>62</v>
      </c>
      <c r="C59" s="37" t="s">
        <v>70</v>
      </c>
      <c r="D59" s="43" t="s">
        <v>79</v>
      </c>
      <c r="E59" s="43"/>
      <c r="F59" s="10"/>
    </row>
    <row r="60" spans="1:9" x14ac:dyDescent="0.3">
      <c r="A60" s="37" t="s">
        <v>58</v>
      </c>
      <c r="B60" s="37" t="s">
        <v>62</v>
      </c>
      <c r="C60" s="37" t="s">
        <v>71</v>
      </c>
      <c r="D60" s="43" t="s">
        <v>80</v>
      </c>
      <c r="E60" s="43"/>
      <c r="F60" s="10"/>
    </row>
    <row r="61" spans="1:9" ht="43.2" x14ac:dyDescent="0.3">
      <c r="A61" s="37" t="s">
        <v>59</v>
      </c>
      <c r="B61" s="37" t="s">
        <v>63</v>
      </c>
      <c r="C61" s="37" t="s">
        <v>72</v>
      </c>
      <c r="D61" s="43" t="s">
        <v>81</v>
      </c>
      <c r="E61" s="43"/>
      <c r="F61" s="10"/>
    </row>
    <row r="62" spans="1:9" ht="28.8" x14ac:dyDescent="0.3">
      <c r="A62" s="37" t="s">
        <v>60</v>
      </c>
      <c r="B62" s="37" t="s">
        <v>64</v>
      </c>
      <c r="C62" s="37" t="s">
        <v>73</v>
      </c>
      <c r="D62" s="43" t="s">
        <v>82</v>
      </c>
      <c r="E62" s="43"/>
      <c r="F62" s="10"/>
    </row>
    <row r="63" spans="1:9" x14ac:dyDescent="0.3">
      <c r="A63" s="37" t="s">
        <v>61</v>
      </c>
      <c r="B63" s="37" t="s">
        <v>65</v>
      </c>
      <c r="C63" s="37" t="s">
        <v>74</v>
      </c>
      <c r="D63" s="43" t="s">
        <v>83</v>
      </c>
      <c r="E63" s="43"/>
      <c r="F63" s="10"/>
    </row>
    <row r="73" spans="3:3" ht="15.6" x14ac:dyDescent="0.3">
      <c r="C73" s="40"/>
    </row>
    <row r="74" spans="3:3" ht="15.6" x14ac:dyDescent="0.3">
      <c r="C74" s="40" t="s">
        <v>87</v>
      </c>
    </row>
    <row r="75" spans="3:3" ht="15.6" x14ac:dyDescent="0.3">
      <c r="C75" s="40" t="s">
        <v>88</v>
      </c>
    </row>
  </sheetData>
  <mergeCells count="41">
    <mergeCell ref="A45:I45"/>
    <mergeCell ref="A49:H49"/>
    <mergeCell ref="A50:H50"/>
    <mergeCell ref="A46:B46"/>
    <mergeCell ref="A47:B47"/>
    <mergeCell ref="A48:B48"/>
    <mergeCell ref="A43:H43"/>
    <mergeCell ref="A18:B18"/>
    <mergeCell ref="C18:I18"/>
    <mergeCell ref="A25:A26"/>
    <mergeCell ref="A19:A21"/>
    <mergeCell ref="A22:A24"/>
    <mergeCell ref="A36:A38"/>
    <mergeCell ref="A27:A29"/>
    <mergeCell ref="A30:A32"/>
    <mergeCell ref="A33:A35"/>
    <mergeCell ref="A39:A40"/>
    <mergeCell ref="A41:A42"/>
    <mergeCell ref="A16:H16"/>
    <mergeCell ref="A11:B11"/>
    <mergeCell ref="A12:B12"/>
    <mergeCell ref="A13:B13"/>
    <mergeCell ref="A14:B14"/>
    <mergeCell ref="A15:B15"/>
    <mergeCell ref="G3:I3"/>
    <mergeCell ref="A9:B9"/>
    <mergeCell ref="A10:B10"/>
    <mergeCell ref="C9:I9"/>
    <mergeCell ref="A7:I7"/>
    <mergeCell ref="A8:B8"/>
    <mergeCell ref="D63:E63"/>
    <mergeCell ref="D55:E55"/>
    <mergeCell ref="D56:E56"/>
    <mergeCell ref="D57:E57"/>
    <mergeCell ref="D58:E58"/>
    <mergeCell ref="A53:F53"/>
    <mergeCell ref="D59:E59"/>
    <mergeCell ref="D60:E60"/>
    <mergeCell ref="D61:E61"/>
    <mergeCell ref="D62:E62"/>
    <mergeCell ref="D54:E54"/>
  </mergeCells>
  <pageMargins left="0.196527777777778" right="0.196527777777778" top="0.196527777777778" bottom="0.196527777777778" header="0.51180555555555496" footer="0.51180555555555496"/>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Preliminarus kiekiai</vt:lpstr>
      <vt:lpstr>'Preliminarus kiekiai'!Print_Area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Kęstutis Bočys</dc:creator>
  <dc:description/>
  <cp:lastModifiedBy>Viktorija Soldatenko</cp:lastModifiedBy>
  <cp:revision>5</cp:revision>
  <cp:lastPrinted>2022-02-25T09:17:33Z</cp:lastPrinted>
  <dcterms:created xsi:type="dcterms:W3CDTF">2013-10-09T11:43:07Z</dcterms:created>
  <dcterms:modified xsi:type="dcterms:W3CDTF">2025-04-06T17:18:43Z</dcterms:modified>
  <dc:language>lt-LT</dc:language>
</cp:coreProperties>
</file>