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C:\Users\ViktorijaS\Desktop\Asmenynė\Apgyvendinimo, maitinimo ir konferencijų salių nuomos paslaugos\Pirkimo dokumentai\"/>
    </mc:Choice>
  </mc:AlternateContent>
  <xr:revisionPtr revIDLastSave="0" documentId="13_ncr:1_{CB01F92B-C18E-4916-AA85-9D4D5F0676DE}" xr6:coauthVersionLast="47" xr6:coauthVersionMax="47" xr10:uidLastSave="{00000000-0000-0000-0000-000000000000}"/>
  <bookViews>
    <workbookView xWindow="-108" yWindow="-108" windowWidth="23256" windowHeight="12576" tabRatio="500" xr2:uid="{00000000-000D-0000-FFFF-FFFF00000000}"/>
  </bookViews>
  <sheets>
    <sheet name="Preliminarus kiekiai" sheetId="1" r:id="rId1"/>
  </sheets>
  <definedNames>
    <definedName name="_xlnm.Print_Area" localSheetId="0">'Preliminarus kiekiai'!$A$1:$I$32</definedName>
  </definedName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G30" i="1" l="1"/>
  <c r="I30" i="1" s="1"/>
  <c r="G29" i="1"/>
  <c r="I29" i="1" s="1"/>
  <c r="I22" i="1"/>
  <c r="I21" i="1"/>
  <c r="I20" i="1"/>
  <c r="I19" i="1"/>
  <c r="I18" i="1"/>
  <c r="I24" i="1"/>
  <c r="I23" i="1"/>
  <c r="I17" i="1"/>
  <c r="I16" i="1"/>
  <c r="G12" i="1"/>
  <c r="I12" i="1" s="1"/>
  <c r="G11" i="1"/>
  <c r="I11" i="1" s="1"/>
  <c r="I25" i="1"/>
  <c r="G10" i="1"/>
  <c r="I10" i="1" s="1"/>
  <c r="I31" i="1" l="1"/>
  <c r="I26" i="1"/>
  <c r="I13" i="1"/>
  <c r="I32" i="1" l="1"/>
</calcChain>
</file>

<file path=xl/sharedStrings.xml><?xml version="1.0" encoding="utf-8"?>
<sst xmlns="http://schemas.openxmlformats.org/spreadsheetml/2006/main" count="79" uniqueCount="48">
  <si>
    <t>PASLAUGŲ  KIEKIŲ ŽINIARAŠTIS</t>
  </si>
  <si>
    <t>Atvykimo / išvykimo laikas</t>
  </si>
  <si>
    <t>Nakvynės</t>
  </si>
  <si>
    <t>Kaina</t>
  </si>
  <si>
    <t>Nuolaida,
%</t>
  </si>
  <si>
    <t>Kaina su nuolaida</t>
  </si>
  <si>
    <t>Kiekis</t>
  </si>
  <si>
    <t>Suma</t>
  </si>
  <si>
    <t>MAITINIMO PASLAUGOS</t>
  </si>
  <si>
    <t>Dienos</t>
  </si>
  <si>
    <t>Suma už KC paslaugas  su PVM (taikomas 21% PVM):</t>
  </si>
  <si>
    <t>KONFERENCINIO CENTRO PASLAUGOS</t>
  </si>
  <si>
    <t>Kainos EUR, su PVM, IŠ VISO:</t>
  </si>
  <si>
    <t xml:space="preserve">1 priedas ,,Paslaugų kiekių žiniaraštis“ </t>
  </si>
  <si>
    <t>Apgyvendinimo paslaugos ( su pusryčiais)</t>
  </si>
  <si>
    <t>Suma už apgyvendinimą  su PVM (taikomas ___PVM):</t>
  </si>
  <si>
    <t>Maitinimo paslaugos</t>
  </si>
  <si>
    <t>Pietų metu turi būti pateikta: sriuba, antri patiekalai, daržovės, vaisiai, gėrimai, desertas. Vakarienės metu turi būti pateikta: karšti patiekalai, daržovės, vaisiai, gėrimai, desertas. Visų maitinimo metu antro patiekalo pasirinkimas turi būti nemažiau kaip iš vištienos, jautienos ir žuvies. Tai pat turi būti pasirinkimas vegetarams, veganams, pagal halal reikalavimus gamintas ir gliuteno netoleruojantiems žmonėms. Likus ne mažiau kaip 2 (dviem) savaitėms iki maitinimo pradžios bus pateikti konkretūs skaičiai vegetarų ir veganų.</t>
  </si>
  <si>
    <t>Suma už Matinimo paslaugas  su PVM (taikomas __ PVM):</t>
  </si>
  <si>
    <t>12:00 – 14:00</t>
  </si>
  <si>
    <t>Pietūs</t>
  </si>
  <si>
    <t>Vakarienė</t>
  </si>
  <si>
    <t>18:00 – 20:00</t>
  </si>
  <si>
    <t>2026 m. Liepos 12 d.</t>
  </si>
  <si>
    <t>2026 m. Liepos 13 d.</t>
  </si>
  <si>
    <t>14:00 – 15:00</t>
  </si>
  <si>
    <t>2026 m. Liepos 14 d.</t>
  </si>
  <si>
    <t>Preliminarus laikas</t>
  </si>
  <si>
    <t>2026 m. Liepos 15 d.</t>
  </si>
  <si>
    <t>2026 m. Liepos 17 d.</t>
  </si>
  <si>
    <t>2026 m. Liepos 18 d.</t>
  </si>
  <si>
    <t>2026 m. Liepos 19 d.</t>
  </si>
  <si>
    <t>Data</t>
  </si>
  <si>
    <t>III PIRKIMO DALIS</t>
  </si>
  <si>
    <t>Apgyvendinimo vieta turi būti ne toliau kaip 1 km nuo Vilniaus m. geležinkelio stoties ir netoliau nei 1,5 km nuo Vilniaus m. Rotušės; toks reikalavimas keliamas dėl to, kad norima užtikrinti sklandų ir greitą susisiekimą bei tvaresnį TBO dalyvių  laisvalaikio veiklų ir ekskursijų organiza-vimą pėsčiomis; atstumai bus tikrinami naudojantis https://maps.lt/.</t>
  </si>
  <si>
    <t xml:space="preserve">2026 m. liepos 9-18 d. </t>
  </si>
  <si>
    <t>2026 m. liepos 9-19 d.</t>
  </si>
  <si>
    <t>2026 m. Liepos 9-11 d.</t>
  </si>
  <si>
    <t>Konferencijų salių tipo patalpos pagal pirkimo sąlygų 2 priedo „Techninė specifikacija“  4.5. papunktį.</t>
  </si>
  <si>
    <t>2026 m. liepos 9–18 d.</t>
  </si>
  <si>
    <t>Konferencijų salių tipo patalpa (ne mažesnė nei 200 kv. m)</t>
  </si>
  <si>
    <t>Konferencijų salių tipo patalpa (ne mažesnės nei 90 kv. m )</t>
  </si>
  <si>
    <t>APGYVENDINIMAS ( Viešbučio pavadinimas ir adresas)</t>
  </si>
  <si>
    <t>2026 m. liepos 12-18 d.*</t>
  </si>
  <si>
    <r>
      <t xml:space="preserve">* Pagal pirkimo sąlygų 2 priedą  „Techninė specifikacija“  4.2.5. papunktį 4.2.2.3. papunktyje nurodyti asmenys gali būti apgyvendinti skirtinguose viešbučiuose, tačiau kiekvienas iš pasirinktų viešbučių turi atitikti 4.2.9. papunktyje nustatytą reikalavimą – būti ne toliau kaip 1 km nuo Vilniaus m. geležinkelio stoties ir ne toliau kaip 1,5 km nuo Vilniaus m. Rotušės.
</t>
    </r>
    <r>
      <rPr>
        <b/>
        <i/>
        <sz val="11"/>
        <color rgb="FF000000"/>
        <rFont val="Cambria"/>
        <family val="1"/>
        <charset val="186"/>
      </rPr>
      <t>Tiekėjas, teikdamas pasiūlymą, privalo aiškiai nurodyti, kiek asmenų ir kokiame konkrečiame viešbutyje planuoja apgyvendinti.</t>
    </r>
  </si>
  <si>
    <t>Jai tėkėjas  planuoja apgyvendinti pirkimo sąlygų 2 priede  „Techninė specifikacija“  4.2.2.3. papunktyje nurodytus asmenys skirtinguose viešbučiuose turi užpildyti pateikta lentelę:</t>
  </si>
  <si>
    <t>______________________________________________________________</t>
  </si>
  <si>
    <t>(Tiekėjo arba jo įgalioto asmens pareigos, vardas, pavardė, parašas)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</si>
</sst>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quot; €&quot;;[Red]#,##0.00&quot; €&quot;"/>
  </numFmts>
  <fonts count="15" x14ac:knownFonts="1">
    <font>
      <sz val="11"/>
      <color rgb="FF000000"/>
      <name val="Calibri"/>
      <family val="2"/>
      <charset val="186"/>
    </font>
    <font>
      <sz val="11"/>
      <color rgb="FF000000"/>
      <name val="Cambria"/>
      <family val="1"/>
      <charset val="186"/>
    </font>
    <font>
      <sz val="14"/>
      <color rgb="FF000000"/>
      <name val="Cambria"/>
      <family val="1"/>
      <charset val="186"/>
    </font>
    <font>
      <sz val="12"/>
      <color rgb="FF000000"/>
      <name val="Times New Roman"/>
      <family val="1"/>
      <charset val="1"/>
    </font>
    <font>
      <sz val="11"/>
      <name val="Cambria"/>
      <family val="1"/>
      <charset val="186"/>
    </font>
    <font>
      <b/>
      <sz val="11"/>
      <name val="Cambria"/>
      <family val="1"/>
      <charset val="186"/>
    </font>
    <font>
      <b/>
      <sz val="11"/>
      <color rgb="FF000000"/>
      <name val="Cambria"/>
      <family val="1"/>
      <charset val="186"/>
    </font>
    <font>
      <b/>
      <sz val="10"/>
      <color rgb="FF000000"/>
      <name val="Cambria"/>
      <family val="1"/>
      <charset val="1"/>
    </font>
    <font>
      <sz val="10"/>
      <color rgb="FF000000"/>
      <name val="Cambria"/>
      <family val="1"/>
      <charset val="186"/>
    </font>
    <font>
      <b/>
      <sz val="14"/>
      <color rgb="FF000000"/>
      <name val="Cambria"/>
      <family val="1"/>
      <charset val="186"/>
    </font>
    <font>
      <b/>
      <sz val="12"/>
      <color rgb="FF000000"/>
      <name val="Times New Roman"/>
      <family val="1"/>
      <charset val="186"/>
    </font>
    <font>
      <i/>
      <sz val="11"/>
      <color rgb="FF000000"/>
      <name val="Cambria"/>
      <family val="1"/>
      <charset val="186"/>
    </font>
    <font>
      <i/>
      <sz val="12"/>
      <color rgb="FF000000"/>
      <name val="Times New Roman"/>
      <family val="1"/>
      <charset val="186"/>
    </font>
    <font>
      <b/>
      <i/>
      <sz val="11"/>
      <color rgb="FF000000"/>
      <name val="Cambria"/>
      <family val="1"/>
      <charset val="186"/>
    </font>
    <font>
      <sz val="12"/>
      <color rgb="FF000000"/>
      <name val="Times New Roman"/>
      <family val="1"/>
      <charset val="186"/>
    </font>
  </fonts>
  <fills count="5">
    <fill>
      <patternFill patternType="none"/>
    </fill>
    <fill>
      <patternFill patternType="gray125"/>
    </fill>
    <fill>
      <patternFill patternType="solid">
        <fgColor rgb="FFC4BD97"/>
        <bgColor rgb="FFFFCC99"/>
      </patternFill>
    </fill>
    <fill>
      <patternFill patternType="solid">
        <fgColor rgb="FFFFFFFF"/>
        <bgColor rgb="FFFFFFCC"/>
      </patternFill>
    </fill>
    <fill>
      <patternFill patternType="solid">
        <fgColor rgb="FFFFFF00"/>
        <bgColor indexed="64"/>
      </patternFill>
    </fill>
  </fills>
  <borders count="7">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s>
  <cellStyleXfs count="1">
    <xf numFmtId="0" fontId="0" fillId="0" borderId="0"/>
  </cellStyleXfs>
  <cellXfs count="59">
    <xf numFmtId="0" fontId="0" fillId="0" borderId="0" xfId="0"/>
    <xf numFmtId="0" fontId="1" fillId="0" borderId="0" xfId="0" applyFont="1"/>
    <xf numFmtId="0" fontId="1" fillId="0" borderId="0" xfId="0" applyFont="1" applyBorder="1"/>
    <xf numFmtId="0" fontId="2" fillId="0" borderId="0" xfId="0" applyFont="1" applyBorder="1" applyAlignment="1">
      <alignment horizontal="center"/>
    </xf>
    <xf numFmtId="4" fontId="1" fillId="0" borderId="0" xfId="0" applyNumberFormat="1" applyFont="1" applyBorder="1"/>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1" fillId="3" borderId="1" xfId="0" applyFont="1" applyFill="1" applyBorder="1" applyAlignment="1">
      <alignment horizontal="left" vertical="center"/>
    </xf>
    <xf numFmtId="0" fontId="1" fillId="3" borderId="0" xfId="0" applyFont="1" applyFill="1"/>
    <xf numFmtId="0" fontId="1" fillId="0" borderId="1" xfId="0" applyFont="1" applyBorder="1"/>
    <xf numFmtId="0" fontId="1" fillId="0" borderId="1" xfId="0" applyFont="1" applyBorder="1" applyAlignment="1">
      <alignment horizontal="center" vertical="center"/>
    </xf>
    <xf numFmtId="164" fontId="1" fillId="3" borderId="1" xfId="0" applyNumberFormat="1" applyFont="1" applyFill="1" applyBorder="1" applyAlignment="1">
      <alignment horizontal="center" vertical="center"/>
    </xf>
    <xf numFmtId="2" fontId="4" fillId="0" borderId="1" xfId="0" applyNumberFormat="1" applyFont="1" applyBorder="1" applyAlignment="1">
      <alignment horizontal="center" vertical="center"/>
    </xf>
    <xf numFmtId="0" fontId="4" fillId="3" borderId="1" xfId="0" applyFont="1" applyFill="1" applyBorder="1" applyAlignment="1">
      <alignment horizontal="center" vertical="center"/>
    </xf>
    <xf numFmtId="164" fontId="1" fillId="0" borderId="1" xfId="0" applyNumberFormat="1" applyFont="1" applyBorder="1" applyAlignment="1">
      <alignment horizontal="center" vertical="center"/>
    </xf>
    <xf numFmtId="164" fontId="6" fillId="0" borderId="1" xfId="0" applyNumberFormat="1" applyFont="1" applyBorder="1" applyAlignment="1">
      <alignment horizontal="center" vertical="center"/>
    </xf>
    <xf numFmtId="0" fontId="1" fillId="2" borderId="3" xfId="0" applyFont="1" applyFill="1" applyBorder="1" applyAlignment="1">
      <alignment horizontal="center" vertical="center"/>
    </xf>
    <xf numFmtId="0" fontId="1" fillId="2" borderId="4" xfId="0" applyFont="1" applyFill="1" applyBorder="1" applyAlignment="1">
      <alignment horizontal="center" vertical="center"/>
    </xf>
    <xf numFmtId="49" fontId="1" fillId="3" borderId="1" xfId="0" applyNumberFormat="1" applyFont="1" applyFill="1" applyBorder="1" applyAlignment="1">
      <alignment horizontal="center" vertical="center"/>
    </xf>
    <xf numFmtId="164" fontId="6" fillId="0" borderId="2" xfId="0" applyNumberFormat="1" applyFont="1" applyBorder="1" applyAlignment="1">
      <alignment horizontal="center" vertical="center"/>
    </xf>
    <xf numFmtId="0" fontId="1" fillId="0" borderId="1" xfId="0" applyFont="1" applyBorder="1" applyAlignment="1">
      <alignment horizontal="left" vertical="top"/>
    </xf>
    <xf numFmtId="2" fontId="4" fillId="3" borderId="1" xfId="0" applyNumberFormat="1" applyFont="1" applyFill="1" applyBorder="1" applyAlignment="1">
      <alignment horizontal="center" vertical="center"/>
    </xf>
    <xf numFmtId="0" fontId="7" fillId="0" borderId="0" xfId="0" applyFont="1"/>
    <xf numFmtId="0" fontId="8" fillId="0" borderId="0" xfId="0" applyFont="1"/>
    <xf numFmtId="0" fontId="1" fillId="3" borderId="1" xfId="0" applyFont="1" applyFill="1" applyBorder="1" applyAlignment="1">
      <alignment horizontal="center" vertical="center"/>
    </xf>
    <xf numFmtId="0" fontId="9" fillId="0" borderId="0" xfId="0" applyFont="1" applyBorder="1" applyAlignment="1">
      <alignment horizontal="center"/>
    </xf>
    <xf numFmtId="0" fontId="10" fillId="0" borderId="0" xfId="0" applyFont="1" applyAlignment="1">
      <alignment horizontal="center" vertical="center"/>
    </xf>
    <xf numFmtId="0" fontId="3" fillId="0" borderId="0" xfId="0" applyFont="1" applyBorder="1" applyAlignment="1"/>
    <xf numFmtId="0" fontId="1" fillId="2" borderId="4" xfId="0" applyFont="1" applyFill="1" applyBorder="1" applyAlignment="1">
      <alignment horizontal="center" vertical="center" wrapText="1"/>
    </xf>
    <xf numFmtId="164" fontId="1" fillId="3" borderId="6" xfId="0" applyNumberFormat="1" applyFont="1" applyFill="1" applyBorder="1" applyAlignment="1">
      <alignment horizontal="center" vertical="center"/>
    </xf>
    <xf numFmtId="0" fontId="1" fillId="3" borderId="6" xfId="0" applyFont="1" applyFill="1" applyBorder="1" applyAlignment="1">
      <alignment horizontal="center" vertical="center"/>
    </xf>
    <xf numFmtId="0" fontId="0" fillId="0" borderId="6" xfId="0" applyFont="1" applyBorder="1" applyAlignment="1">
      <alignment horizontal="center" vertical="center" wrapText="1"/>
    </xf>
    <xf numFmtId="0" fontId="1" fillId="2" borderId="1" xfId="0" applyFont="1" applyFill="1" applyBorder="1" applyAlignment="1">
      <alignment horizontal="center" vertical="center"/>
    </xf>
    <xf numFmtId="49" fontId="1" fillId="3" borderId="6" xfId="0" applyNumberFormat="1" applyFont="1" applyFill="1" applyBorder="1" applyAlignment="1">
      <alignment horizontal="center" vertical="center"/>
    </xf>
    <xf numFmtId="0" fontId="1" fillId="3" borderId="6" xfId="0" applyFont="1" applyFill="1" applyBorder="1" applyAlignment="1">
      <alignment horizontal="left" vertical="center"/>
    </xf>
    <xf numFmtId="2" fontId="1" fillId="2" borderId="1" xfId="0" applyNumberFormat="1" applyFont="1" applyFill="1" applyBorder="1" applyAlignment="1">
      <alignment horizontal="center" vertical="center" wrapText="1"/>
    </xf>
    <xf numFmtId="0" fontId="1" fillId="0" borderId="1" xfId="0" applyFont="1" applyBorder="1" applyAlignment="1">
      <alignment horizontal="center" vertical="center" wrapText="1"/>
    </xf>
    <xf numFmtId="0" fontId="14" fillId="0" borderId="0" xfId="0" applyFont="1" applyAlignment="1">
      <alignment horizontal="justify" vertical="center"/>
    </xf>
    <xf numFmtId="0" fontId="1" fillId="0" borderId="0" xfId="0" applyFont="1" applyAlignment="1">
      <alignment horizontal="left" vertical="center" wrapText="1"/>
    </xf>
    <xf numFmtId="0" fontId="6" fillId="3" borderId="1" xfId="0" applyFont="1" applyFill="1" applyBorder="1" applyAlignment="1">
      <alignment horizontal="left" vertical="center"/>
    </xf>
    <xf numFmtId="0" fontId="6" fillId="0" borderId="1" xfId="0" applyFont="1" applyBorder="1" applyAlignment="1">
      <alignment horizontal="right" vertical="center"/>
    </xf>
    <xf numFmtId="0" fontId="0" fillId="0" borderId="3" xfId="0" applyFont="1" applyBorder="1" applyAlignment="1">
      <alignment horizontal="center" vertical="center" wrapText="1"/>
    </xf>
    <xf numFmtId="0" fontId="0" fillId="0" borderId="4" xfId="0" applyFont="1" applyBorder="1" applyAlignment="1">
      <alignment horizontal="center" vertical="center" wrapText="1"/>
    </xf>
    <xf numFmtId="0" fontId="1" fillId="3" borderId="3" xfId="0" applyFont="1" applyFill="1" applyBorder="1" applyAlignment="1">
      <alignment horizontal="left" vertical="center"/>
    </xf>
    <xf numFmtId="0" fontId="1" fillId="3" borderId="4" xfId="0" applyFont="1" applyFill="1" applyBorder="1" applyAlignment="1">
      <alignment horizontal="left" vertical="center"/>
    </xf>
    <xf numFmtId="0" fontId="6" fillId="3" borderId="3" xfId="0" applyFont="1" applyFill="1" applyBorder="1" applyAlignment="1">
      <alignment horizontal="center" vertical="center"/>
    </xf>
    <xf numFmtId="0" fontId="6" fillId="3" borderId="4" xfId="0" applyFont="1" applyFill="1" applyBorder="1" applyAlignment="1">
      <alignment horizontal="center" vertical="center"/>
    </xf>
    <xf numFmtId="0" fontId="12" fillId="0" borderId="3" xfId="0" applyFont="1" applyBorder="1" applyAlignment="1">
      <alignment horizontal="left" wrapText="1"/>
    </xf>
    <xf numFmtId="0" fontId="12" fillId="0" borderId="5" xfId="0" applyFont="1" applyBorder="1" applyAlignment="1">
      <alignment horizontal="left" wrapText="1"/>
    </xf>
    <xf numFmtId="0" fontId="12" fillId="0" borderId="4" xfId="0" applyFont="1" applyBorder="1" applyAlignment="1">
      <alignment horizontal="left" wrapText="1"/>
    </xf>
    <xf numFmtId="0" fontId="0" fillId="0" borderId="6" xfId="0" applyFont="1" applyBorder="1" applyAlignment="1">
      <alignment horizontal="center" vertical="center" wrapText="1"/>
    </xf>
    <xf numFmtId="0" fontId="0" fillId="0" borderId="2" xfId="0" applyFont="1" applyBorder="1" applyAlignment="1">
      <alignment horizontal="center" vertical="center" wrapText="1"/>
    </xf>
    <xf numFmtId="0" fontId="3" fillId="0" borderId="0" xfId="0" applyFont="1" applyBorder="1" applyAlignment="1">
      <alignment horizontal="center"/>
    </xf>
    <xf numFmtId="0" fontId="11" fillId="3" borderId="3" xfId="0" applyFont="1" applyFill="1" applyBorder="1" applyAlignment="1">
      <alignment horizontal="left" vertical="center" wrapText="1"/>
    </xf>
    <xf numFmtId="0" fontId="11" fillId="3" borderId="5" xfId="0" applyFont="1" applyFill="1" applyBorder="1" applyAlignment="1">
      <alignment horizontal="left" vertical="center" wrapText="1"/>
    </xf>
    <xf numFmtId="0" fontId="11" fillId="3" borderId="4" xfId="0" applyFont="1" applyFill="1" applyBorder="1" applyAlignment="1">
      <alignment horizontal="left" vertical="center" wrapText="1"/>
    </xf>
    <xf numFmtId="0" fontId="5" fillId="0" borderId="2" xfId="0" applyFont="1" applyBorder="1" applyAlignment="1">
      <alignment horizontal="left" vertical="top" wrapText="1"/>
    </xf>
    <xf numFmtId="0" fontId="1" fillId="2" borderId="1" xfId="0" applyFont="1" applyFill="1" applyBorder="1" applyAlignment="1">
      <alignment horizontal="center" vertical="center"/>
    </xf>
    <xf numFmtId="164" fontId="6" fillId="4" borderId="1" xfId="0" applyNumberFormat="1" applyFont="1" applyFill="1" applyBorder="1" applyAlignment="1">
      <alignment horizontal="center" vertical="center"/>
    </xf>
  </cellXfs>
  <cellStyles count="1">
    <cellStyle name="Įprastas"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4F6228"/>
      <rgbColor rgb="FF800080"/>
      <rgbColor rgb="FF008080"/>
      <rgbColor rgb="FFC4BD97"/>
      <rgbColor rgb="FF808080"/>
      <rgbColor rgb="FF9999FF"/>
      <rgbColor rgb="FFC0504D"/>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C9211E"/>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MJ56"/>
  <sheetViews>
    <sheetView tabSelected="1" topLeftCell="A7" zoomScaleNormal="100" workbookViewId="0">
      <selection activeCell="E35" sqref="E35"/>
    </sheetView>
  </sheetViews>
  <sheetFormatPr defaultColWidth="9.109375" defaultRowHeight="14.4" x14ac:dyDescent="0.3"/>
  <cols>
    <col min="1" max="1" width="36.88671875" style="1" customWidth="1"/>
    <col min="2" max="2" width="13.33203125" style="1" customWidth="1"/>
    <col min="3" max="3" width="83.77734375" style="1" customWidth="1"/>
    <col min="4" max="4" width="9.109375" style="1" customWidth="1"/>
    <col min="5" max="5" width="11.5546875" style="1" customWidth="1"/>
    <col min="6" max="6" width="9.6640625" style="1" customWidth="1"/>
    <col min="7" max="7" width="10.6640625" style="1" customWidth="1"/>
    <col min="8" max="8" width="9.33203125" style="1" customWidth="1"/>
    <col min="9" max="9" width="17.109375" style="1" customWidth="1"/>
    <col min="10" max="10" width="11.5546875" style="1" hidden="1" customWidth="1"/>
    <col min="11" max="11" width="9.33203125" style="1" customWidth="1"/>
    <col min="12" max="1024" width="9.109375" style="1"/>
  </cols>
  <sheetData>
    <row r="1" spans="1:10" ht="17.399999999999999" x14ac:dyDescent="0.3">
      <c r="A1" s="3"/>
      <c r="B1" s="3"/>
      <c r="C1" s="3"/>
      <c r="D1" s="2"/>
      <c r="E1" s="2"/>
      <c r="F1" s="2"/>
      <c r="G1" s="2"/>
      <c r="H1" s="2"/>
      <c r="I1" s="2"/>
    </row>
    <row r="2" spans="1:10" ht="17.399999999999999" x14ac:dyDescent="0.3">
      <c r="A2" s="3"/>
      <c r="B2" s="3"/>
      <c r="C2" s="3"/>
      <c r="D2" s="2"/>
      <c r="E2" s="2"/>
      <c r="F2" s="2"/>
      <c r="G2" s="2"/>
      <c r="H2" s="2"/>
      <c r="I2" s="2"/>
    </row>
    <row r="3" spans="1:10" ht="17.399999999999999" x14ac:dyDescent="0.3">
      <c r="A3" s="3"/>
      <c r="B3" s="3"/>
      <c r="C3" s="3"/>
      <c r="D3" s="2"/>
      <c r="E3" s="2"/>
      <c r="F3" s="2"/>
      <c r="G3" s="52" t="s">
        <v>13</v>
      </c>
      <c r="H3" s="52"/>
      <c r="I3" s="52"/>
      <c r="J3" s="27"/>
    </row>
    <row r="4" spans="1:10" ht="17.399999999999999" x14ac:dyDescent="0.3">
      <c r="A4" s="3"/>
      <c r="B4" s="3"/>
      <c r="C4" s="25" t="s">
        <v>0</v>
      </c>
      <c r="D4" s="2"/>
      <c r="E4" s="2"/>
      <c r="F4" s="2"/>
      <c r="G4" s="2"/>
      <c r="H4" s="2"/>
      <c r="I4" s="2"/>
    </row>
    <row r="5" spans="1:10" ht="19.8" customHeight="1" x14ac:dyDescent="0.3">
      <c r="A5" s="3"/>
      <c r="B5" s="3"/>
      <c r="C5" s="26" t="s">
        <v>33</v>
      </c>
      <c r="D5" s="2"/>
      <c r="E5" s="2"/>
      <c r="F5" s="2"/>
      <c r="G5" s="2"/>
      <c r="H5" s="4"/>
      <c r="I5" s="2"/>
    </row>
    <row r="6" spans="1:10" ht="19.8" customHeight="1" x14ac:dyDescent="0.3">
      <c r="A6" s="3"/>
      <c r="B6" s="3"/>
      <c r="C6" s="3"/>
      <c r="D6" s="2"/>
      <c r="E6" s="2"/>
      <c r="F6" s="2"/>
      <c r="G6" s="2"/>
      <c r="H6" s="2"/>
      <c r="I6" s="2"/>
    </row>
    <row r="7" spans="1:10" ht="19.8" customHeight="1" x14ac:dyDescent="0.3">
      <c r="A7" s="56"/>
      <c r="B7" s="56"/>
      <c r="C7" s="56"/>
      <c r="D7" s="56"/>
      <c r="E7" s="56"/>
      <c r="F7" s="56"/>
      <c r="G7" s="56"/>
      <c r="H7" s="56"/>
      <c r="I7" s="56"/>
    </row>
    <row r="8" spans="1:10" ht="27.9" customHeight="1" x14ac:dyDescent="0.3">
      <c r="A8" s="57" t="s">
        <v>1</v>
      </c>
      <c r="B8" s="57"/>
      <c r="C8" s="35" t="s">
        <v>42</v>
      </c>
      <c r="D8" s="5" t="s">
        <v>2</v>
      </c>
      <c r="E8" s="5" t="s">
        <v>3</v>
      </c>
      <c r="F8" s="6" t="s">
        <v>4</v>
      </c>
      <c r="G8" s="6" t="s">
        <v>5</v>
      </c>
      <c r="H8" s="5" t="s">
        <v>6</v>
      </c>
      <c r="I8" s="5" t="s">
        <v>7</v>
      </c>
    </row>
    <row r="9" spans="1:10" s="8" customFormat="1" ht="49.2" customHeight="1" x14ac:dyDescent="0.25">
      <c r="A9" s="45" t="s">
        <v>14</v>
      </c>
      <c r="B9" s="46"/>
      <c r="C9" s="53" t="s">
        <v>34</v>
      </c>
      <c r="D9" s="54"/>
      <c r="E9" s="54"/>
      <c r="F9" s="54"/>
      <c r="G9" s="54"/>
      <c r="H9" s="54"/>
      <c r="I9" s="55"/>
    </row>
    <row r="10" spans="1:10" ht="18.600000000000001" customHeight="1" x14ac:dyDescent="0.3">
      <c r="A10" s="43" t="s">
        <v>35</v>
      </c>
      <c r="B10" s="44"/>
      <c r="C10" s="9"/>
      <c r="D10" s="10">
        <v>9</v>
      </c>
      <c r="E10" s="11">
        <v>0</v>
      </c>
      <c r="F10" s="10"/>
      <c r="G10" s="12">
        <f t="shared" ref="G10:G12" si="0">+E10-E10*F10/100</f>
        <v>0</v>
      </c>
      <c r="H10" s="13">
        <v>60</v>
      </c>
      <c r="I10" s="14">
        <f t="shared" ref="I10:I12" si="1">+D10*G10*H10</f>
        <v>0</v>
      </c>
    </row>
    <row r="11" spans="1:10" ht="18.600000000000001" customHeight="1" x14ac:dyDescent="0.3">
      <c r="A11" s="43" t="s">
        <v>36</v>
      </c>
      <c r="B11" s="44"/>
      <c r="C11" s="9"/>
      <c r="D11" s="10">
        <v>10</v>
      </c>
      <c r="E11" s="11">
        <v>0</v>
      </c>
      <c r="F11" s="10"/>
      <c r="G11" s="12">
        <f t="shared" si="0"/>
        <v>0</v>
      </c>
      <c r="H11" s="13">
        <v>20</v>
      </c>
      <c r="I11" s="14">
        <f t="shared" si="1"/>
        <v>0</v>
      </c>
      <c r="J11" s="1">
        <v>1.21</v>
      </c>
    </row>
    <row r="12" spans="1:10" ht="25.8" customHeight="1" x14ac:dyDescent="0.3">
      <c r="A12" s="43" t="s">
        <v>43</v>
      </c>
      <c r="B12" s="44"/>
      <c r="C12" s="36"/>
      <c r="D12" s="10">
        <v>6</v>
      </c>
      <c r="E12" s="11">
        <v>0</v>
      </c>
      <c r="F12" s="10"/>
      <c r="G12" s="12">
        <f t="shared" si="0"/>
        <v>0</v>
      </c>
      <c r="H12" s="13">
        <v>340</v>
      </c>
      <c r="I12" s="14">
        <f t="shared" si="1"/>
        <v>0</v>
      </c>
    </row>
    <row r="13" spans="1:10" x14ac:dyDescent="0.3">
      <c r="A13" s="40" t="s">
        <v>15</v>
      </c>
      <c r="B13" s="40"/>
      <c r="C13" s="40"/>
      <c r="D13" s="40"/>
      <c r="E13" s="40"/>
      <c r="F13" s="40"/>
      <c r="G13" s="40"/>
      <c r="H13" s="40"/>
      <c r="I13" s="15">
        <f>SUM(I10:I10)</f>
        <v>0</v>
      </c>
    </row>
    <row r="14" spans="1:10" ht="31.2" customHeight="1" x14ac:dyDescent="0.3">
      <c r="A14" s="16" t="s">
        <v>32</v>
      </c>
      <c r="B14" s="28" t="s">
        <v>27</v>
      </c>
      <c r="C14" s="5" t="s">
        <v>8</v>
      </c>
      <c r="D14" s="5" t="s">
        <v>9</v>
      </c>
      <c r="E14" s="5" t="s">
        <v>3</v>
      </c>
      <c r="F14" s="6" t="s">
        <v>4</v>
      </c>
      <c r="G14" s="6" t="s">
        <v>5</v>
      </c>
      <c r="H14" s="5" t="s">
        <v>6</v>
      </c>
      <c r="I14" s="5" t="s">
        <v>7</v>
      </c>
    </row>
    <row r="15" spans="1:10" ht="62.4" customHeight="1" x14ac:dyDescent="0.3">
      <c r="A15" s="45" t="s">
        <v>16</v>
      </c>
      <c r="B15" s="46"/>
      <c r="C15" s="47" t="s">
        <v>17</v>
      </c>
      <c r="D15" s="48"/>
      <c r="E15" s="48"/>
      <c r="F15" s="48"/>
      <c r="G15" s="48"/>
      <c r="H15" s="48"/>
      <c r="I15" s="49"/>
    </row>
    <row r="16" spans="1:10" ht="19.8" customHeight="1" x14ac:dyDescent="0.3">
      <c r="A16" s="50" t="s">
        <v>37</v>
      </c>
      <c r="B16" s="18" t="s">
        <v>19</v>
      </c>
      <c r="C16" s="7" t="s">
        <v>20</v>
      </c>
      <c r="D16" s="24">
        <v>3</v>
      </c>
      <c r="E16" s="11">
        <v>0</v>
      </c>
      <c r="F16" s="24"/>
      <c r="G16" s="11">
        <v>0</v>
      </c>
      <c r="H16" s="24">
        <v>80</v>
      </c>
      <c r="I16" s="11">
        <f t="shared" ref="I16:I24" si="2">D16*G16*H16</f>
        <v>0</v>
      </c>
    </row>
    <row r="17" spans="1:9" ht="19.8" customHeight="1" x14ac:dyDescent="0.3">
      <c r="A17" s="51"/>
      <c r="B17" s="18" t="s">
        <v>22</v>
      </c>
      <c r="C17" s="7" t="s">
        <v>21</v>
      </c>
      <c r="D17" s="10">
        <v>3</v>
      </c>
      <c r="E17" s="11">
        <v>0</v>
      </c>
      <c r="F17" s="24"/>
      <c r="G17" s="11">
        <v>0</v>
      </c>
      <c r="H17" s="24">
        <v>80</v>
      </c>
      <c r="I17" s="11">
        <f t="shared" si="2"/>
        <v>0</v>
      </c>
    </row>
    <row r="18" spans="1:9" x14ac:dyDescent="0.3">
      <c r="A18" s="31" t="s">
        <v>23</v>
      </c>
      <c r="B18" s="18" t="s">
        <v>19</v>
      </c>
      <c r="C18" s="7" t="s">
        <v>20</v>
      </c>
      <c r="D18" s="24">
        <v>1</v>
      </c>
      <c r="E18" s="11">
        <v>0</v>
      </c>
      <c r="F18" s="24"/>
      <c r="G18" s="11">
        <v>0</v>
      </c>
      <c r="H18" s="24">
        <v>420</v>
      </c>
      <c r="I18" s="11">
        <f t="shared" ref="I18:I22" si="3">D18*G18*H18</f>
        <v>0</v>
      </c>
    </row>
    <row r="19" spans="1:9" x14ac:dyDescent="0.3">
      <c r="A19" s="50" t="s">
        <v>24</v>
      </c>
      <c r="B19" s="18" t="s">
        <v>25</v>
      </c>
      <c r="C19" s="7" t="s">
        <v>20</v>
      </c>
      <c r="D19" s="24">
        <v>1</v>
      </c>
      <c r="E19" s="11">
        <v>0</v>
      </c>
      <c r="F19" s="24"/>
      <c r="G19" s="11">
        <v>0</v>
      </c>
      <c r="H19" s="24">
        <v>420</v>
      </c>
      <c r="I19" s="11">
        <f t="shared" si="3"/>
        <v>0</v>
      </c>
    </row>
    <row r="20" spans="1:9" x14ac:dyDescent="0.3">
      <c r="A20" s="51"/>
      <c r="B20" s="18" t="s">
        <v>22</v>
      </c>
      <c r="C20" s="7" t="s">
        <v>21</v>
      </c>
      <c r="D20" s="10">
        <v>1</v>
      </c>
      <c r="E20" s="11">
        <v>0</v>
      </c>
      <c r="F20" s="24"/>
      <c r="G20" s="11">
        <v>0</v>
      </c>
      <c r="H20" s="24">
        <v>420</v>
      </c>
      <c r="I20" s="11">
        <f t="shared" si="3"/>
        <v>0</v>
      </c>
    </row>
    <row r="21" spans="1:9" x14ac:dyDescent="0.3">
      <c r="A21" s="31" t="s">
        <v>26</v>
      </c>
      <c r="B21" s="18" t="s">
        <v>22</v>
      </c>
      <c r="C21" s="7" t="s">
        <v>21</v>
      </c>
      <c r="D21" s="10">
        <v>1</v>
      </c>
      <c r="E21" s="11">
        <v>0</v>
      </c>
      <c r="F21" s="24"/>
      <c r="G21" s="11">
        <v>0</v>
      </c>
      <c r="H21" s="24">
        <v>420</v>
      </c>
      <c r="I21" s="11">
        <f t="shared" si="3"/>
        <v>0</v>
      </c>
    </row>
    <row r="22" spans="1:9" x14ac:dyDescent="0.3">
      <c r="A22" s="31" t="s">
        <v>28</v>
      </c>
      <c r="B22" s="18" t="s">
        <v>22</v>
      </c>
      <c r="C22" s="7" t="s">
        <v>21</v>
      </c>
      <c r="D22" s="10">
        <v>1</v>
      </c>
      <c r="E22" s="11">
        <v>0</v>
      </c>
      <c r="F22" s="24"/>
      <c r="G22" s="11">
        <v>0</v>
      </c>
      <c r="H22" s="24">
        <v>420</v>
      </c>
      <c r="I22" s="11">
        <f t="shared" si="3"/>
        <v>0</v>
      </c>
    </row>
    <row r="23" spans="1:9" x14ac:dyDescent="0.3">
      <c r="A23" s="31" t="s">
        <v>29</v>
      </c>
      <c r="B23" s="18" t="s">
        <v>22</v>
      </c>
      <c r="C23" s="7" t="s">
        <v>21</v>
      </c>
      <c r="D23" s="10">
        <v>1</v>
      </c>
      <c r="E23" s="11">
        <v>0</v>
      </c>
      <c r="F23" s="24"/>
      <c r="G23" s="11">
        <v>0</v>
      </c>
      <c r="H23" s="24">
        <v>420</v>
      </c>
      <c r="I23" s="11">
        <f t="shared" si="2"/>
        <v>0</v>
      </c>
    </row>
    <row r="24" spans="1:9" x14ac:dyDescent="0.3">
      <c r="A24" s="31" t="s">
        <v>30</v>
      </c>
      <c r="B24" s="18" t="s">
        <v>25</v>
      </c>
      <c r="C24" s="7" t="s">
        <v>20</v>
      </c>
      <c r="D24" s="24">
        <v>1</v>
      </c>
      <c r="E24" s="11">
        <v>0</v>
      </c>
      <c r="F24" s="24"/>
      <c r="G24" s="11">
        <v>0</v>
      </c>
      <c r="H24" s="24">
        <v>420</v>
      </c>
      <c r="I24" s="11">
        <f t="shared" si="2"/>
        <v>0</v>
      </c>
    </row>
    <row r="25" spans="1:9" x14ac:dyDescent="0.3">
      <c r="A25" s="31" t="s">
        <v>31</v>
      </c>
      <c r="B25" s="33" t="s">
        <v>25</v>
      </c>
      <c r="C25" s="34" t="s">
        <v>20</v>
      </c>
      <c r="D25" s="30">
        <v>1</v>
      </c>
      <c r="E25" s="29">
        <v>0</v>
      </c>
      <c r="F25" s="30"/>
      <c r="G25" s="29">
        <v>0</v>
      </c>
      <c r="H25" s="30">
        <v>20</v>
      </c>
      <c r="I25" s="11">
        <f t="shared" ref="I25" si="4">D25*G25*H25</f>
        <v>0</v>
      </c>
    </row>
    <row r="26" spans="1:9" x14ac:dyDescent="0.3">
      <c r="A26" s="40" t="s">
        <v>18</v>
      </c>
      <c r="B26" s="40"/>
      <c r="C26" s="40"/>
      <c r="D26" s="40"/>
      <c r="E26" s="40"/>
      <c r="F26" s="40"/>
      <c r="G26" s="40"/>
      <c r="H26" s="40"/>
      <c r="I26" s="19">
        <f>SUM(I25:I25)</f>
        <v>0</v>
      </c>
    </row>
    <row r="27" spans="1:9" ht="27.6" x14ac:dyDescent="0.3">
      <c r="A27" s="16" t="s">
        <v>32</v>
      </c>
      <c r="B27" s="17"/>
      <c r="C27" s="5" t="s">
        <v>11</v>
      </c>
      <c r="D27" s="5" t="s">
        <v>9</v>
      </c>
      <c r="E27" s="5" t="s">
        <v>3</v>
      </c>
      <c r="F27" s="6" t="s">
        <v>4</v>
      </c>
      <c r="G27" s="6" t="s">
        <v>5</v>
      </c>
      <c r="H27" s="5" t="s">
        <v>6</v>
      </c>
      <c r="I27" s="5" t="s">
        <v>7</v>
      </c>
    </row>
    <row r="28" spans="1:9" x14ac:dyDescent="0.3">
      <c r="A28" s="39" t="s">
        <v>38</v>
      </c>
      <c r="B28" s="39"/>
      <c r="C28" s="39"/>
      <c r="D28" s="39"/>
      <c r="E28" s="39"/>
      <c r="F28" s="39"/>
      <c r="G28" s="39"/>
      <c r="H28" s="39"/>
      <c r="I28" s="39"/>
    </row>
    <row r="29" spans="1:9" x14ac:dyDescent="0.3">
      <c r="A29" s="41" t="s">
        <v>39</v>
      </c>
      <c r="B29" s="42"/>
      <c r="C29" s="20" t="s">
        <v>40</v>
      </c>
      <c r="D29" s="10">
        <v>10</v>
      </c>
      <c r="E29" s="11">
        <v>0</v>
      </c>
      <c r="F29" s="24"/>
      <c r="G29" s="21">
        <f>+E29-E29*F29/100</f>
        <v>0</v>
      </c>
      <c r="H29" s="24">
        <v>1</v>
      </c>
      <c r="I29" s="11">
        <f>+D29*G29*H29</f>
        <v>0</v>
      </c>
    </row>
    <row r="30" spans="1:9" x14ac:dyDescent="0.3">
      <c r="A30" s="41" t="s">
        <v>39</v>
      </c>
      <c r="B30" s="42"/>
      <c r="C30" s="20" t="s">
        <v>41</v>
      </c>
      <c r="D30" s="10">
        <v>10</v>
      </c>
      <c r="E30" s="11">
        <v>0</v>
      </c>
      <c r="F30" s="24"/>
      <c r="G30" s="21">
        <f>+E30-E30*F30/100</f>
        <v>0</v>
      </c>
      <c r="H30" s="24">
        <v>2</v>
      </c>
      <c r="I30" s="11">
        <f>+D30*G30*H30</f>
        <v>0</v>
      </c>
    </row>
    <row r="31" spans="1:9" x14ac:dyDescent="0.3">
      <c r="A31" s="40" t="s">
        <v>10</v>
      </c>
      <c r="B31" s="40"/>
      <c r="C31" s="40"/>
      <c r="D31" s="40"/>
      <c r="E31" s="40"/>
      <c r="F31" s="40"/>
      <c r="G31" s="40"/>
      <c r="H31" s="40"/>
      <c r="I31" s="19">
        <f>SUM(I29:I30)</f>
        <v>0</v>
      </c>
    </row>
    <row r="32" spans="1:9" x14ac:dyDescent="0.3">
      <c r="A32" s="40" t="s">
        <v>12</v>
      </c>
      <c r="B32" s="40"/>
      <c r="C32" s="40"/>
      <c r="D32" s="40"/>
      <c r="E32" s="40"/>
      <c r="F32" s="40"/>
      <c r="G32" s="40"/>
      <c r="H32" s="40"/>
      <c r="I32" s="58">
        <f>+I13+I26+I31</f>
        <v>0</v>
      </c>
    </row>
    <row r="33" spans="1:9" x14ac:dyDescent="0.3">
      <c r="A33" s="22"/>
      <c r="B33" s="23"/>
      <c r="C33" s="23"/>
      <c r="D33" s="23"/>
      <c r="E33" s="23"/>
      <c r="F33" s="23"/>
      <c r="G33" s="23"/>
      <c r="H33" s="23"/>
      <c r="I33" s="23"/>
    </row>
    <row r="34" spans="1:9" x14ac:dyDescent="0.3">
      <c r="C34" s="23"/>
      <c r="D34" s="23"/>
      <c r="E34" s="23"/>
      <c r="F34" s="23"/>
      <c r="G34" s="23"/>
      <c r="H34" s="23"/>
      <c r="I34" s="23"/>
    </row>
    <row r="35" spans="1:9" ht="63.6" customHeight="1" x14ac:dyDescent="0.3">
      <c r="A35" s="38" t="s">
        <v>44</v>
      </c>
      <c r="B35" s="38"/>
      <c r="C35" s="38"/>
    </row>
    <row r="37" spans="1:9" ht="34.200000000000003" customHeight="1" x14ac:dyDescent="0.3">
      <c r="A37" s="38" t="s">
        <v>45</v>
      </c>
      <c r="B37" s="38"/>
      <c r="C37" s="38"/>
    </row>
    <row r="38" spans="1:9" x14ac:dyDescent="0.3">
      <c r="A38" s="32" t="s">
        <v>1</v>
      </c>
      <c r="B38" s="32" t="s">
        <v>6</v>
      </c>
      <c r="C38" s="32" t="s">
        <v>42</v>
      </c>
    </row>
    <row r="39" spans="1:9" x14ac:dyDescent="0.3">
      <c r="A39" s="9"/>
      <c r="B39" s="9"/>
      <c r="C39" s="9"/>
    </row>
    <row r="40" spans="1:9" x14ac:dyDescent="0.3">
      <c r="A40" s="9"/>
      <c r="B40" s="9"/>
      <c r="C40" s="9"/>
    </row>
    <row r="41" spans="1:9" x14ac:dyDescent="0.3">
      <c r="A41" s="9"/>
      <c r="B41" s="9"/>
      <c r="C41" s="9"/>
    </row>
    <row r="42" spans="1:9" x14ac:dyDescent="0.3">
      <c r="A42" s="9"/>
      <c r="B42" s="9"/>
      <c r="C42" s="9"/>
    </row>
    <row r="43" spans="1:9" x14ac:dyDescent="0.3">
      <c r="A43" s="9"/>
      <c r="B43" s="9"/>
      <c r="C43" s="9"/>
    </row>
    <row r="44" spans="1:9" x14ac:dyDescent="0.3">
      <c r="A44" s="9"/>
      <c r="B44" s="9"/>
      <c r="C44" s="9"/>
    </row>
    <row r="54" spans="3:3" ht="15.6" x14ac:dyDescent="0.3">
      <c r="C54" s="37"/>
    </row>
    <row r="55" spans="3:3" ht="15.6" x14ac:dyDescent="0.3">
      <c r="C55" s="37" t="s">
        <v>46</v>
      </c>
    </row>
    <row r="56" spans="3:3" ht="15.6" x14ac:dyDescent="0.3">
      <c r="C56" s="37" t="s">
        <v>47</v>
      </c>
    </row>
  </sheetData>
  <mergeCells count="21">
    <mergeCell ref="G3:I3"/>
    <mergeCell ref="A9:B9"/>
    <mergeCell ref="A10:B10"/>
    <mergeCell ref="C9:I9"/>
    <mergeCell ref="A7:I7"/>
    <mergeCell ref="A8:B8"/>
    <mergeCell ref="A13:H13"/>
    <mergeCell ref="A11:B11"/>
    <mergeCell ref="A12:B12"/>
    <mergeCell ref="A26:H26"/>
    <mergeCell ref="A15:B15"/>
    <mergeCell ref="C15:I15"/>
    <mergeCell ref="A16:A17"/>
    <mergeCell ref="A19:A20"/>
    <mergeCell ref="A35:C35"/>
    <mergeCell ref="A37:C37"/>
    <mergeCell ref="A28:I28"/>
    <mergeCell ref="A31:H31"/>
    <mergeCell ref="A32:H32"/>
    <mergeCell ref="A29:B29"/>
    <mergeCell ref="A30:B30"/>
  </mergeCells>
  <pageMargins left="0.196527777777778" right="0.196527777777778" top="0.196527777777778" bottom="0.196527777777778" header="0.51180555555555496" footer="0.51180555555555496"/>
  <pageSetup paperSize="9" orientation="landscape" horizontalDpi="300" verticalDpi="300" r:id="rId1"/>
</worksheet>
</file>

<file path=docProps/app.xml><?xml version="1.0" encoding="utf-8"?>
<Properties xmlns="http://schemas.openxmlformats.org/officeDocument/2006/extended-properties" xmlns:vt="http://schemas.openxmlformats.org/officeDocument/2006/docPropsVTypes">
  <Template/>
  <TotalTime>24</TotalTime>
  <Application>Microsoft Excel</Application>
  <DocSecurity>0</DocSecurity>
  <ScaleCrop>false</ScaleCrop>
  <HeadingPairs>
    <vt:vector size="4" baseType="variant">
      <vt:variant>
        <vt:lpstr>Darbalapiai</vt:lpstr>
      </vt:variant>
      <vt:variant>
        <vt:i4>1</vt:i4>
      </vt:variant>
      <vt:variant>
        <vt:lpstr>Įvardytieji diapazonai</vt:lpstr>
      </vt:variant>
      <vt:variant>
        <vt:i4>1</vt:i4>
      </vt:variant>
    </vt:vector>
  </HeadingPairs>
  <TitlesOfParts>
    <vt:vector size="2" baseType="lpstr">
      <vt:lpstr>Preliminarus kiekiai</vt:lpstr>
      <vt:lpstr>'Preliminarus kiekiai'!Print_Area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Kęstutis Bočys</dc:creator>
  <dc:description/>
  <cp:lastModifiedBy>Viktorija Soldatenko</cp:lastModifiedBy>
  <cp:revision>5</cp:revision>
  <cp:lastPrinted>2022-02-25T09:17:33Z</cp:lastPrinted>
  <dcterms:created xsi:type="dcterms:W3CDTF">2013-10-09T11:43:07Z</dcterms:created>
  <dcterms:modified xsi:type="dcterms:W3CDTF">2025-04-06T17:19:35Z</dcterms:modified>
  <dc:language>lt-LT</dc:language>
</cp:coreProperties>
</file>