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vmsa-my.sharepoint.com/personal/elzbieta_talockaite_vilnius_lt/Documents/Darbalaukis/AP-65185_Laboratorinių_tyrimų_pirkimas_už_įstaigos_ribų_Byla/3. PD/"/>
    </mc:Choice>
  </mc:AlternateContent>
  <xr:revisionPtr revIDLastSave="7" documentId="13_ncr:1_{7F84B476-A7B1-4822-A2AD-45EC0147B9C7}" xr6:coauthVersionLast="47" xr6:coauthVersionMax="47" xr10:uidLastSave="{4DF1A9FD-3570-40AD-97FD-BED73AA3CDAA}"/>
  <bookViews>
    <workbookView xWindow="-108" yWindow="-108" windowWidth="23256" windowHeight="12456" xr2:uid="{00000000-000D-0000-FFFF-FFFF00000000}"/>
  </bookViews>
  <sheets>
    <sheet name="Techninė specifikacij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 l="1"/>
  <c r="F25" i="4"/>
  <c r="F26" i="4"/>
  <c r="F27" i="4"/>
  <c r="F28" i="4"/>
  <c r="F29" i="4"/>
  <c r="F30" i="4"/>
  <c r="F31" i="4"/>
  <c r="F32" i="4"/>
  <c r="F33" i="4"/>
  <c r="F34" i="4"/>
  <c r="F35" i="4"/>
  <c r="F36" i="4"/>
  <c r="F37" i="4"/>
  <c r="F38" i="4"/>
  <c r="F39" i="4"/>
  <c r="F40" i="4"/>
  <c r="F41" i="4"/>
  <c r="F42" i="4"/>
  <c r="F43" i="4"/>
  <c r="F23" i="4"/>
  <c r="F9" i="4"/>
  <c r="F10" i="4"/>
  <c r="F11" i="4"/>
  <c r="F12" i="4"/>
  <c r="F13" i="4"/>
  <c r="F14" i="4"/>
  <c r="F15" i="4"/>
  <c r="F16" i="4"/>
  <c r="F17" i="4"/>
  <c r="F18" i="4"/>
  <c r="F19" i="4"/>
  <c r="F8" i="4"/>
  <c r="F44" i="4" l="1"/>
  <c r="F20" i="4"/>
</calcChain>
</file>

<file path=xl/sharedStrings.xml><?xml version="1.0" encoding="utf-8"?>
<sst xmlns="http://schemas.openxmlformats.org/spreadsheetml/2006/main" count="141" uniqueCount="107">
  <si>
    <t>1 priedas</t>
  </si>
  <si>
    <t>TECHNINĖ SPECIFIKACIJA</t>
  </si>
  <si>
    <t>Laboratoriniai tyrimai už įstaigos ribų</t>
  </si>
  <si>
    <t>Eil. Nr.</t>
  </si>
  <si>
    <t>Pirkimo objekto dalies pavadinimas/
paslaugos pavadinimas</t>
  </si>
  <si>
    <t>Preliminarus tyrimų kiekis**</t>
  </si>
  <si>
    <t>Atlikimo ir gautų paslaugų  rezultatų pristatymo laikas</t>
  </si>
  <si>
    <t>Vieno tyrimo kaina (įkainis), Eur be PVM</t>
  </si>
  <si>
    <r>
      <t>Kaina be PVM</t>
    </r>
    <r>
      <rPr>
        <b/>
        <sz val="12"/>
        <rFont val="Times New Roman"/>
        <family val="1"/>
        <charset val="186"/>
      </rPr>
      <t>*</t>
    </r>
    <r>
      <rPr>
        <b/>
        <sz val="12"/>
        <color rgb="FF000000"/>
        <rFont val="Times New Roman"/>
        <family val="1"/>
        <charset val="186"/>
      </rPr>
      <t>, Eur</t>
    </r>
  </si>
  <si>
    <t xml:space="preserve">Maksimali perkančiajai organizacijai priimtina pasiūlymo kaina Eur įskaitant visus mokesčius. </t>
  </si>
  <si>
    <t>1 pirkimo dalis. Patologiniai tyrimai</t>
  </si>
  <si>
    <t>1.1.</t>
  </si>
  <si>
    <t>Operacinės ir biopsinės medžiagos (vieno tyrimo objekto) makroskopinis ir histologinis tyrimas – II lygis. Apyvarpė, naujagimio. Ductus deferens, sterilizacija. Ganglijas, simpatinis. Hidrocelės maišelis. Išvaržos maišelis, bet kurios lokalizacijos. Kiaušintakis, sterilizacija. Meniskas. Nervas, identifikacija. Oda, plastinė operacija. Pirštai, pašalinti dėl traumos. Sąnarinė „pelė“. Sėklidė, kastracija. Vidaus organai, pašalinti dėl traumos. Kita analogiška medžiaga, II lygis. Autopsijos, atliktos kitoje įstaigoje, histologinis tyrimas.</t>
  </si>
  <si>
    <t>iki 7 darbo dienų (toliau - d. d.)</t>
  </si>
  <si>
    <t>1.2.</t>
  </si>
  <si>
    <t>Operacinės ir biopsinės medžiagos (vieno tyrimo objekto) makroskopinis ir histologinis tyrimas – III lygis. Abortas, dirbtinis. Akies junginė, biopsija/pterygium., stemplė / plonoji žarna. Ductus deferens, kita nei sterilizacija. Dupuytren’o kontraktūros audinys. Ganglijas, cista. Gaubtinė žarna, kolonostomijos anga. Hematoma. Hemorojus, mazgai. Išangė, įplėša / fistulė / išauga. Kaulo fragmentas, kita nei patologinis lūžis ar navikas. Kirmėlinė atauga. Kremzlė, nuogramdos. Minkštasis audinys, trauma, nekrozė, fistulė, lipoma. Morgagni cista. Neuroma, Mortono/trauminė. Oda, cista / karpa / išauga / trauma / nekrozė. Pilonidinė cista / sinusas. Polipai, uždegiminiai, Aneurizma (skilvelio / arterijos). Apyvarpė, kita nei naujagimio. Arterija, ateromatozinė plokštelė. Bartolinio liaukų cista. Cholesteoma. Čiobrialiaukė, kita nei navikas. Divertikulas nosies / sinuso. Pūlinys. Ragena. Riešo tunelio audinys. Sausgyslė / sausgyslės makštis. Seilių liauka, mukocelė. Sėklidžių priedai. Spermotocelė. Tarpslankstelinis diskas. Tepalinis maišelis / sinovijos cista. Tonzilės ir / arba adenoidai. Tulžies pūslė. Trombas arba embolas. Varikocelė. Vena, varikozinis išsiplėtimas. Kita analogiška medžiaga, III lygis.</t>
  </si>
  <si>
    <t>iki 7 d. d.</t>
  </si>
  <si>
    <t>1.3.</t>
  </si>
  <si>
    <t>Operacinės ir biopsinės medžiagos (vieno tyrimo objekto) makroskopinis ir histologinis tyrimas - IV lygis. Abortas, savaiminis. Arterija, biopsija. Blužnis, išskyrus pašalinimą dėl traumos. Branchiogeninė cista. Bronchas, biopsija. Dantenos / burnos gleivinė, biopsija. Galvos smegenys / dangalai, kita nei tumoro rezekcija. Gerklos, biopsija. Gimdos gleivinės gramdymas/biopsija. Gimdos kaklelio kanalas, gramdymas / biopsija. Gimdos kaklelis, biopsija. Hipofizės navikas. Kaulo egzostozė. Kaulų čiulpai, biopsija. Kiaušidės, biopsija / pleištinė rezekcija. Kiaušintakis, biopsija. Kiaušintakis, ektopinis nėštumas. Krūtis, plastinė operacija. Ląstelių blokas, bet kurios lokalizacijos. Lejomioma, gimdos miomektomija, be gimdos. Liežuvis, biopsija. Lūpa, biopsija / pleištinė rezekcija. Makštis, biopsija. Minkštasis audinys, kita nei tumoras / lipoma / trauma / nekrozė. Nervas, biopsija. Nosies gleivinė, biopsija. Oda, kita, nei cista / karpa / išauga / trauma / nekrozė, plastinė operacija. Odontogeninė / danties cista. Pilvaplėvė / retroperitoninistarpas / taukinė, biopsija. Pirštai, amputacija, netrauminė. Placenta. Plautis, transbronchinė biopsija. Pleura / parikardas, biopsija / audinys. Polipas, cervikalinis / endometro. Polipas, kolorektalinis. Polipas, skrandis / plonoji žarna. Prienosinis antis, biopsija. Prieskydinė liauka. Prostata, adatinė biopsija. Prostata, TUR. Raumuo, biopsija. Ryklė, biopsija. Sąnarys, rezekcija. Seilių liauka, biopsija. Sėklidė, kita nei tumoras / biopsija / kastracija. Sinovija, biopsija. Širdies vožtuvas. Skrandis, biopsija. Skydliaukės-liežuvio latakas. Stemplė, biopsija. Šlapimo pūslė, biopsija. Šlaplė, biopsija. Šlaunikaulio galvutė. Tonzilės, biopsija. Trachėja, biopsija. Vulva / lytinės lūpos, biopsija. Žarnynas, biopsija. Kita analogiška medžiaga, IV lygis.</t>
  </si>
  <si>
    <t>1.4.</t>
  </si>
  <si>
    <t>Operacinės ir biopsinės medžiagos (vieno tyrimo objekto) makroskopinis ir histologinis tyrimas – V lygis. Akis, enukleacija. Antinksčiai, rezekcija. Čiobrialiaukė, navikas. Galvos smegenys, biopsija. Galvos smegenys/dangalai, tumoro rezekcija. Galūnė, amputacija, kita nei navikas. Gerklos, dalinė/totalinė rezekcija. Gimda, su arba be kiaušintakių ir kiaušidžių, kita nei navikas. Gimdos kaklelis, konizacija. Inkstas, biopsija. Inkstas, dalinė/totalinė nefrektomija. Kasa, su arba be kiaušintakio, be naviko. Kepenys, biopsija. Kepenys, dalinė rezekcija. Krūtis, biopsija. Krūtis, mastektomija, rezekcija. Limfmazgiai, regioninė rezekcija. Limfmazgis, biopsija. Minkštieji audiniai, biopsija/paprasta ekscizija, kita nei navikas ar lipoma. Miokardas, biopsija. Oda, biopsija. Oda, ekscizija dėl apgamo ar naviko. Odontogeninis navikas. Plautis, pleištinė biopsija. Prostata, išskyrus radikalią rezekciją. Seilių liauka, kita nei mukocelė. Sėklidė, biopsija. Skrandis – subtotalinė/totalinė rezekcija, kita nei dėl naviko.</t>
  </si>
  <si>
    <t>iki 7 d.d.</t>
  </si>
  <si>
    <t>1.5.</t>
  </si>
  <si>
    <t>Operacinės ir biopsinės medžiagos (vieno tyrimo objekto) makroskopinis ir histologinis tyrimas – VI lygis. Minkštųjų audinių navikas. Rezekcija.</t>
  </si>
  <si>
    <t>1.6.</t>
  </si>
  <si>
    <t>Audinio dekalcifikavimo procedūra</t>
  </si>
  <si>
    <t>1.7.</t>
  </si>
  <si>
    <t>Specialūs dažymai mikroorganizmams, (kiekvienas metodas)</t>
  </si>
  <si>
    <t>1.8.</t>
  </si>
  <si>
    <t>Specialūs dažymai, visi kiti, kiekvienas</t>
  </si>
  <si>
    <t>1.9.</t>
  </si>
  <si>
    <t>Histocheminis dažymas, identifikuojant cheminius komponentus (pvz. varį, cinką 1 vienetas)</t>
  </si>
  <si>
    <t>1.10.</t>
  </si>
  <si>
    <t>Histocheminis dažymas, identifikuojant fermentus (1 vienetas)</t>
  </si>
  <si>
    <t>1.11.</t>
  </si>
  <si>
    <t>Imunohistocheminis tyrimas, kiekvienas antikūnas</t>
  </si>
  <si>
    <t>1.12.</t>
  </si>
  <si>
    <t>CINtec PLUS imunocitocheminis tyrimas</t>
  </si>
  <si>
    <t>Bendra 1 pirkimo objekto dalies kaina, Eur*:</t>
  </si>
  <si>
    <t>Preliminarus paslaugų kiekis (vnt.)**</t>
  </si>
  <si>
    <t>Kaina be PVM*, Eur</t>
  </si>
  <si>
    <t>2 pirkimo dalis. Retai atliekami tyrimai</t>
  </si>
  <si>
    <t>2.1.</t>
  </si>
  <si>
    <t>Antikūnai prieš TSH receptorius (anti-TSHR)</t>
  </si>
  <si>
    <t>2.2.</t>
  </si>
  <si>
    <t>Automatizuotas hematologinis (kraujo) tyrimas (BKT) (35 analitės su retikulocitais)</t>
  </si>
  <si>
    <t>2.3.</t>
  </si>
  <si>
    <t>Beta chorioninis gonadotropinas (beta HCG)</t>
  </si>
  <si>
    <t>2.4.</t>
  </si>
  <si>
    <t>Laisvas estriolis E3</t>
  </si>
  <si>
    <t>2.5.</t>
  </si>
  <si>
    <t>CA 72-4 (skrandžio vėžio žymuo)</t>
  </si>
  <si>
    <t>2.6.</t>
  </si>
  <si>
    <t>CMV (Citomegalo viruso) IgM</t>
  </si>
  <si>
    <t>2.7.</t>
  </si>
  <si>
    <t>Osteokalcinas</t>
  </si>
  <si>
    <t>2.8.</t>
  </si>
  <si>
    <t>PRISCA prenatalinės rizikos tyrimas (I trimestras)</t>
  </si>
  <si>
    <t>2.9.</t>
  </si>
  <si>
    <t>Adrenokortikotropinis hormonas (AKTH)</t>
  </si>
  <si>
    <t>2.10.</t>
  </si>
  <si>
    <t>Laktatdehidrogenazės (LDH) izofermentų elektroforezė</t>
  </si>
  <si>
    <t>2.11.</t>
  </si>
  <si>
    <t>Lipoproteinų elektroforezė</t>
  </si>
  <si>
    <t>2.12.</t>
  </si>
  <si>
    <t>Tiroglobulinas (TG)</t>
  </si>
  <si>
    <t>2.13.</t>
  </si>
  <si>
    <t>5 Laisvas prostatos specifinis antigenas (laisvas PSA)</t>
  </si>
  <si>
    <t>2.14.</t>
  </si>
  <si>
    <t>Eritropoetinas</t>
  </si>
  <si>
    <t>2.15.</t>
  </si>
  <si>
    <t>Karbamazepinas</t>
  </si>
  <si>
    <t>2.16.</t>
  </si>
  <si>
    <t>Cistatinas C</t>
  </si>
  <si>
    <t>2.17.</t>
  </si>
  <si>
    <t>Valproinė r.</t>
  </si>
  <si>
    <t>2.18.</t>
  </si>
  <si>
    <t>Raudoniukės IgM</t>
  </si>
  <si>
    <t>2.19.</t>
  </si>
  <si>
    <t>Raudoniukės IgG</t>
  </si>
  <si>
    <t>2.20.</t>
  </si>
  <si>
    <t>Odos, nagų, plaukų pasėlis grybams nustatyti, neigiamas</t>
  </si>
  <si>
    <t>2.21.</t>
  </si>
  <si>
    <t>ENA-16 Antikūnai prieš išskiriamus iš branduolio antigenus (nRNP/Sm, Sm, SS-A, Ro-52, SS-B, Scl-70, PM-Scl, Jo-1, CENP B, PCNA, dsDNA, nukleosomas, histonus, ribosomų P baltymą, AMA-M2, DFS70)</t>
  </si>
  <si>
    <t>Bendra 2 pirkimo objekto dalies kaina, Eur*:</t>
  </si>
  <si>
    <t>*Sveikatos priežiūros paslaugos neapmokestinamos pridėtinės vertės mokesčiu pagal Lietuvos Respublikos pridėtinės vertės įstatymo 2002-03-05 Nr. IX-751 IV skyriaus 20 str.</t>
  </si>
  <si>
    <r>
      <rPr>
        <b/>
        <i/>
        <sz val="12"/>
        <color rgb="FFFF0000"/>
        <rFont val="Times New Roman"/>
        <family val="1"/>
        <charset val="186"/>
      </rPr>
      <t>**</t>
    </r>
    <r>
      <rPr>
        <i/>
        <sz val="12"/>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</si>
  <si>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BENDRIEJI REIKALAVIMAI PASLAUGOMS</t>
  </si>
  <si>
    <t>1.</t>
  </si>
  <si>
    <t>2.</t>
  </si>
  <si>
    <t>Tiriamosios medžiagos transportavimo priemonės turi būti apsaugotos nuo temperatūros pokyčių bei tiriamosios medžiagos transportavimo priemonėse turi būti įdiegta laiko ir temperatūros registravimo sistema, susidedanti iš daviklio ir skaitiklio, skirta transportuoti tiriamąją medžiagą.</t>
  </si>
  <si>
    <t>4.</t>
  </si>
  <si>
    <t>5.</t>
  </si>
  <si>
    <t>6.</t>
  </si>
  <si>
    <t>7.</t>
  </si>
  <si>
    <t>8.</t>
  </si>
  <si>
    <t>9.</t>
  </si>
  <si>
    <t>10.</t>
  </si>
  <si>
    <t>Atlikimo ir gautų paslaugų  rezultatų pristatymo terminas</t>
  </si>
  <si>
    <t>Tiekėjas įsipareigoja paslaugas (laboratorinius tyrimus) teikti vadovaujantis Lietuvos Respublikoje galiojančiomis metodikomis ir teisės aktų nustatyta tvarka.</t>
  </si>
  <si>
    <t>Tiekėjas įsipareigoja užtikrinti automatinį duomenų pasikeitimą tarp Tiekėjo ir Pirkėjo informacinių sistemų (Pirkėjo naudojama informacinė sistema Med.IS ir laboratorinė informacinė sistema LABDATA).</t>
  </si>
  <si>
    <t>Tiekėjas įsipareigoja elektoriniu paštu Pirkėjui pranešti paslaugų (atliktų laboratorinių tyrimų) gautus rezultatus, atsižvelgdamas į kiekvienos konkrečios suteiktos paslaugos atlikimo laiką, nurodytą šioje techninėje specifikacijoje, nuo tiriamosios medžiagos pristatymo į tiekėjo laboratoriją dienos. Visuose atsakymuose turi būti nurodytas paslaugos (laboratorinio tyrimo) atlikimo laikas.</t>
  </si>
  <si>
    <t>Tiekėjas privalo atlikti techninėje specifikacijoje nurodytų paslaugų (laboratorinių tyrimų) išorinę ir vidinę kokybės kontrolę Lietuvos Respublikos sveikatos apsaugos ministro 2019-11-22 įsakyme Nr. V-1327 „DĖL LIETUVOS RESPUBLIKOS SVEIKATOS APSAUGOS MINISTRO 2007 M. GRUODŽIO 5 D. ĮSAKYMO NR. V-998 „DĖL ASMENS SVEIKATOS PRIEŽIŪROS ĮSTAIGŲ LABORATORIJŲ VEIKLOS VERTINIMO“ PAKEITIMO“ nurodytu periodiškumu. Pirkėjui paprašius, tiekėjas isipareigoja pateikti vidinės ir (ar) išorinės kokybės vykdymą patvirtinantį dokumentą.</t>
  </si>
  <si>
    <t>Tiekėjas įsipareigoja paslaugų teikimo laikotarpiu pagal Pirkė poreikį ir pareikalavimą per 5 darbo dienas pateikti statistines ataskaitas apie suteiktas paslaugas (atliktus laboratorinius tyrimus) elektroniniu paštu „Excel“ formate.</t>
  </si>
  <si>
    <t>Tiekėjas įsipareigoja paslaugų teikimo laikotarpiu pagal Pirkėjo poreikį ir pareikalavimą per 2 darbo dienas pateikti Pirkėjo pateikto (-ų) atlikti bei Tiekėjo atlikto (-ų) laboratorinio (-ų) tyrimo (-ų) išorinės ir (ar) vidinės kokybės kontrolės vykdymo rezultatą (-us).</t>
  </si>
  <si>
    <t>Tiekėjas įsipareigoja pagal Pirkėjo poreikį Paslaugų teikimo laikotarpiu savo sąskaita tiekti Pirkėjui 1 pirkimo objekto dalyje nurodytų laboratorinių tyrimų (priklausomai nuo laboratorinio tyrimo) transportines terpes ir tiriamosios medžiagos paėmimo priemones. Transportinės terpės ir tiriamosios medžiagos paėmimo priemonės pristatomos per 5 darbo dienas nuo užsakymo pateikimo adresu VšĮ Antakalnio poliklinika, Antakalnio g. 59, Vilnius.</t>
  </si>
  <si>
    <t>Tiekėjas įsipareigoja pagal Pirkėjo poreikį Paslaugų teikimo laikotarpiu savo sąskaita tiekti Pirkėjui 2 pirkimo objekto dalyje nurodytų laboratorinių tyrimų (priklausomai nuo laboratorinio tyrimo) atitinkamus vakuuminius mėgintuvėlius. Mėgintuvėliai pristatomi per 5 darbo dienas nuo užsakymo pateikimo adresu VšĮ Antakalnio poliklinika, Antakalnio g. 59,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</si>
</sst>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b/>
      <u/>
      <sz val="12"/>
      <color rgb="FF000000"/>
      <name val="Times New Roman"/>
      <family val="1"/>
      <charset val="186"/>
    </font>
    <font>
      <sz val="12"/>
      <name val="Times New Roman"/>
      <family val="1"/>
      <charset val="186"/>
    </font>
    <font>
      <i/>
      <sz val="12"/>
      <color rgb="FF000000"/>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sz val="12"/>
      <name val="Times New Roman"/>
      <family val="1"/>
      <charset val="186"/>
    </font>
    <font>
      <sz val="11"/>
      <name val="Calibri"/>
      <family val="2"/>
      <charset val="186"/>
    </font>
    <font>
      <sz val="14"/>
      <color rgb="FF000000"/>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xf numFmtId="2" fontId="1" fillId="0" borderId="0" xfId="0" applyNumberFormat="1" applyFont="1"/>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2"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2" fontId="1" fillId="0" borderId="0" xfId="0" applyNumberFormat="1" applyFont="1" applyAlignment="1">
      <alignment horizontal="right"/>
    </xf>
    <xf numFmtId="0" fontId="2" fillId="2" borderId="1" xfId="0" applyFont="1" applyFill="1" applyBorder="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xf>
    <xf numFmtId="0" fontId="5" fillId="0" borderId="0" xfId="0" applyFont="1" applyAlignment="1">
      <alignment horizontal="left" vertical="center" wrapText="1"/>
    </xf>
    <xf numFmtId="0" fontId="1" fillId="0" borderId="0" xfId="0" applyFont="1" applyAlignment="1">
      <alignment horizontal="justify" vertical="center"/>
    </xf>
    <xf numFmtId="0" fontId="11" fillId="0" borderId="0" xfId="0" applyFont="1"/>
    <xf numFmtId="0" fontId="1" fillId="0" borderId="1" xfId="0" applyFont="1" applyBorder="1" applyAlignment="1">
      <alignment horizontal="left" vertical="center" wrapText="1"/>
    </xf>
    <xf numFmtId="2" fontId="1" fillId="0" borderId="1" xfId="0" applyNumberFormat="1" applyFont="1" applyBorder="1" applyAlignment="1">
      <alignment horizontal="center" vertical="center"/>
    </xf>
    <xf numFmtId="0" fontId="1" fillId="0" borderId="1" xfId="0" applyFont="1" applyBorder="1"/>
    <xf numFmtId="0" fontId="1" fillId="0" borderId="1" xfId="0" applyFont="1" applyBorder="1" applyAlignment="1">
      <alignment wrapText="1"/>
    </xf>
    <xf numFmtId="2" fontId="9" fillId="0" borderId="1" xfId="0" applyNumberFormat="1" applyFont="1" applyBorder="1" applyAlignment="1">
      <alignment horizontal="center" vertical="center" wrapText="1"/>
    </xf>
    <xf numFmtId="0" fontId="2" fillId="0" borderId="0" xfId="0" applyFont="1" applyAlignment="1">
      <alignment horizontal="left" vertical="center"/>
    </xf>
    <xf numFmtId="0" fontId="1" fillId="0" borderId="0" xfId="0" applyFont="1" applyAlignment="1">
      <alignment vertical="center"/>
    </xf>
    <xf numFmtId="0" fontId="1" fillId="0" borderId="1" xfId="0" applyFont="1" applyBorder="1" applyAlignment="1">
      <alignment horizontal="center" vertical="center"/>
    </xf>
    <xf numFmtId="2" fontId="8"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6" fillId="0" borderId="0" xfId="0" applyFont="1"/>
    <xf numFmtId="1" fontId="1" fillId="3" borderId="1" xfId="0" applyNumberFormat="1"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2" xfId="0" applyFont="1" applyBorder="1" applyAlignment="1">
      <alignment horizontal="right" vertical="top"/>
    </xf>
    <xf numFmtId="0" fontId="2" fillId="0" borderId="3" xfId="0" applyFont="1" applyBorder="1" applyAlignment="1">
      <alignment horizontal="right" vertical="top"/>
    </xf>
    <xf numFmtId="0" fontId="2" fillId="0" borderId="4" xfId="0" applyFont="1" applyBorder="1" applyAlignment="1">
      <alignment horizontal="right" vertical="top"/>
    </xf>
    <xf numFmtId="0" fontId="2" fillId="0" borderId="2" xfId="0" applyFont="1" applyBorder="1" applyAlignment="1">
      <alignment horizontal="right"/>
    </xf>
    <xf numFmtId="0" fontId="2" fillId="0" borderId="3" xfId="0" applyFont="1" applyBorder="1" applyAlignment="1">
      <alignment horizontal="right"/>
    </xf>
    <xf numFmtId="0" fontId="2" fillId="0" borderId="4" xfId="0" applyFont="1" applyBorder="1" applyAlignment="1">
      <alignment horizontal="right"/>
    </xf>
    <xf numFmtId="0" fontId="9" fillId="0" borderId="0" xfId="0" applyFont="1" applyAlignment="1">
      <alignment horizontal="center"/>
    </xf>
    <xf numFmtId="0" fontId="6" fillId="0" borderId="0" xfId="0" applyFont="1" applyAlignment="1">
      <alignment horizontal="left" vertical="center" wrapText="1"/>
    </xf>
    <xf numFmtId="0" fontId="4" fillId="0" borderId="0" xfId="0" applyFont="1" applyAlignment="1">
      <alignment horizontal="justify" vertical="center"/>
    </xf>
    <xf numFmtId="0" fontId="10" fillId="0" borderId="0" xfId="0" applyFont="1"/>
    <xf numFmtId="0" fontId="1" fillId="0" borderId="0" xfId="0" applyFont="1" applyAlignment="1">
      <alignment horizontal="left" vertical="center" wrapText="1"/>
    </xf>
    <xf numFmtId="0" fontId="12" fillId="0" borderId="0" xfId="0" applyFont="1" applyAlignment="1">
      <alignment horizontal="left" vertical="center" wrapText="1"/>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7025-61EF-48E1-8B23-21FD8E155330}">
  <dimension ref="A1:G66"/>
  <sheetViews>
    <sheetView tabSelected="1" topLeftCell="A11" zoomScale="90" zoomScaleNormal="90" workbookViewId="0">
      <selection activeCell="E14" sqref="E14"/>
    </sheetView>
  </sheetViews>
  <sheetFormatPr defaultRowHeight="15.6" x14ac:dyDescent="0.3"/>
  <cols>
    <col min="1" max="1" width="7.5546875" style="1" customWidth="1"/>
    <col min="2" max="2" width="97.88671875" style="1" customWidth="1"/>
    <col min="3" max="3" width="22.109375" style="2" customWidth="1"/>
    <col min="4" max="4" width="28.88671875" style="2" customWidth="1"/>
    <col min="5" max="5" width="16.6640625" customWidth="1"/>
    <col min="6" max="6" width="15.33203125" customWidth="1"/>
    <col min="7" max="7" width="31.44140625" customWidth="1"/>
  </cols>
  <sheetData>
    <row r="1" spans="1:7" x14ac:dyDescent="0.3">
      <c r="D1" s="10"/>
      <c r="G1" s="10" t="s">
        <v>0</v>
      </c>
    </row>
    <row r="2" spans="1:7" x14ac:dyDescent="0.3">
      <c r="A2" s="29"/>
      <c r="B2" s="30"/>
      <c r="C2" s="30"/>
      <c r="D2" s="30"/>
    </row>
    <row r="3" spans="1:7" x14ac:dyDescent="0.3">
      <c r="A3" s="29" t="s">
        <v>1</v>
      </c>
      <c r="B3" s="29"/>
      <c r="C3" s="29"/>
      <c r="D3" s="29"/>
    </row>
    <row r="4" spans="1:7" x14ac:dyDescent="0.3">
      <c r="A4" s="40" t="s">
        <v>2</v>
      </c>
      <c r="B4" s="40"/>
      <c r="C4" s="40"/>
      <c r="D4" s="40"/>
    </row>
    <row r="5" spans="1:7" x14ac:dyDescent="0.3">
      <c r="A5" s="13"/>
      <c r="B5" s="13"/>
      <c r="C5" s="13"/>
      <c r="D5" s="13"/>
    </row>
    <row r="6" spans="1:7" ht="100.95" customHeight="1" x14ac:dyDescent="0.3">
      <c r="A6" s="9" t="s">
        <v>3</v>
      </c>
      <c r="B6" s="3" t="s">
        <v>4</v>
      </c>
      <c r="C6" s="21" t="s">
        <v>5</v>
      </c>
      <c r="D6" s="4" t="s">
        <v>98</v>
      </c>
      <c r="E6" s="3" t="s">
        <v>7</v>
      </c>
      <c r="F6" s="3" t="s">
        <v>8</v>
      </c>
      <c r="G6" s="26" t="s">
        <v>9</v>
      </c>
    </row>
    <row r="7" spans="1:7" ht="24" customHeight="1" x14ac:dyDescent="0.3">
      <c r="A7" s="5"/>
      <c r="B7" s="11" t="s">
        <v>10</v>
      </c>
      <c r="C7" s="8"/>
      <c r="D7" s="7"/>
      <c r="E7" s="24"/>
      <c r="F7" s="24"/>
      <c r="G7" s="24"/>
    </row>
    <row r="8" spans="1:7" ht="109.5" customHeight="1" x14ac:dyDescent="0.3">
      <c r="A8" s="5" t="s">
        <v>11</v>
      </c>
      <c r="B8" s="17" t="s">
        <v>12</v>
      </c>
      <c r="C8" s="8">
        <v>100</v>
      </c>
      <c r="D8" s="18" t="s">
        <v>13</v>
      </c>
      <c r="E8" s="24"/>
      <c r="F8" s="18">
        <f>E8*C8</f>
        <v>0</v>
      </c>
      <c r="G8" s="24"/>
    </row>
    <row r="9" spans="1:7" ht="213" customHeight="1" x14ac:dyDescent="0.3">
      <c r="A9" s="5" t="s">
        <v>14</v>
      </c>
      <c r="B9" s="17" t="s">
        <v>15</v>
      </c>
      <c r="C9" s="8">
        <v>4500</v>
      </c>
      <c r="D9" s="18" t="s">
        <v>16</v>
      </c>
      <c r="E9" s="24"/>
      <c r="F9" s="18">
        <f t="shared" ref="F9:F19" si="0">E9*C9</f>
        <v>0</v>
      </c>
      <c r="G9" s="24"/>
    </row>
    <row r="10" spans="1:7" ht="291" customHeight="1" x14ac:dyDescent="0.3">
      <c r="A10" s="5" t="s">
        <v>17</v>
      </c>
      <c r="B10" s="17" t="s">
        <v>18</v>
      </c>
      <c r="C10" s="8">
        <v>12000</v>
      </c>
      <c r="D10" s="18" t="s">
        <v>16</v>
      </c>
      <c r="E10" s="24"/>
      <c r="F10" s="18">
        <f t="shared" si="0"/>
        <v>0</v>
      </c>
      <c r="G10" s="24"/>
    </row>
    <row r="11" spans="1:7" ht="177" customHeight="1" x14ac:dyDescent="0.3">
      <c r="A11" s="5" t="s">
        <v>19</v>
      </c>
      <c r="B11" s="17" t="s">
        <v>20</v>
      </c>
      <c r="C11" s="28">
        <v>2300</v>
      </c>
      <c r="D11" s="18" t="s">
        <v>21</v>
      </c>
      <c r="E11" s="24"/>
      <c r="F11" s="18">
        <f t="shared" si="0"/>
        <v>0</v>
      </c>
      <c r="G11" s="24"/>
    </row>
    <row r="12" spans="1:7" ht="48.75" customHeight="1" x14ac:dyDescent="0.3">
      <c r="A12" s="5" t="s">
        <v>22</v>
      </c>
      <c r="B12" s="17" t="s">
        <v>23</v>
      </c>
      <c r="C12" s="28">
        <v>70</v>
      </c>
      <c r="D12" s="18" t="s">
        <v>16</v>
      </c>
      <c r="E12" s="24"/>
      <c r="F12" s="18">
        <f t="shared" si="0"/>
        <v>0</v>
      </c>
      <c r="G12" s="24"/>
    </row>
    <row r="13" spans="1:7" ht="19.5" customHeight="1" x14ac:dyDescent="0.3">
      <c r="A13" s="5" t="s">
        <v>24</v>
      </c>
      <c r="B13" s="17" t="s">
        <v>25</v>
      </c>
      <c r="C13" s="8">
        <v>35</v>
      </c>
      <c r="D13" s="18" t="s">
        <v>16</v>
      </c>
      <c r="E13" s="24"/>
      <c r="F13" s="18">
        <f t="shared" si="0"/>
        <v>0</v>
      </c>
      <c r="G13" s="24"/>
    </row>
    <row r="14" spans="1:7" ht="20.25" customHeight="1" x14ac:dyDescent="0.3">
      <c r="A14" s="5" t="s">
        <v>26</v>
      </c>
      <c r="B14" s="17" t="s">
        <v>27</v>
      </c>
      <c r="C14" s="8">
        <v>1224</v>
      </c>
      <c r="D14" s="18" t="s">
        <v>16</v>
      </c>
      <c r="E14" s="24"/>
      <c r="F14" s="18">
        <f t="shared" si="0"/>
        <v>0</v>
      </c>
      <c r="G14" s="24"/>
    </row>
    <row r="15" spans="1:7" ht="19.5" customHeight="1" x14ac:dyDescent="0.3">
      <c r="A15" s="5" t="s">
        <v>28</v>
      </c>
      <c r="B15" s="17" t="s">
        <v>29</v>
      </c>
      <c r="C15" s="8">
        <v>17500</v>
      </c>
      <c r="D15" s="18" t="s">
        <v>16</v>
      </c>
      <c r="E15" s="24"/>
      <c r="F15" s="18">
        <f t="shared" si="0"/>
        <v>0</v>
      </c>
      <c r="G15" s="24"/>
    </row>
    <row r="16" spans="1:7" ht="20.25" customHeight="1" x14ac:dyDescent="0.3">
      <c r="A16" s="5" t="s">
        <v>30</v>
      </c>
      <c r="B16" s="17" t="s">
        <v>31</v>
      </c>
      <c r="C16" s="8">
        <v>5</v>
      </c>
      <c r="D16" s="18" t="s">
        <v>16</v>
      </c>
      <c r="E16" s="24"/>
      <c r="F16" s="18">
        <f t="shared" si="0"/>
        <v>0</v>
      </c>
      <c r="G16" s="24"/>
    </row>
    <row r="17" spans="1:7" ht="24" customHeight="1" x14ac:dyDescent="0.3">
      <c r="A17" s="5" t="s">
        <v>32</v>
      </c>
      <c r="B17" s="17" t="s">
        <v>33</v>
      </c>
      <c r="C17" s="8">
        <v>1500</v>
      </c>
      <c r="D17" s="18" t="s">
        <v>16</v>
      </c>
      <c r="E17" s="24"/>
      <c r="F17" s="18">
        <f t="shared" si="0"/>
        <v>0</v>
      </c>
      <c r="G17" s="24"/>
    </row>
    <row r="18" spans="1:7" ht="21" customHeight="1" x14ac:dyDescent="0.3">
      <c r="A18" s="5" t="s">
        <v>34</v>
      </c>
      <c r="B18" s="17" t="s">
        <v>35</v>
      </c>
      <c r="C18" s="8">
        <v>325</v>
      </c>
      <c r="D18" s="18" t="s">
        <v>16</v>
      </c>
      <c r="E18" s="24"/>
      <c r="F18" s="18">
        <f t="shared" si="0"/>
        <v>0</v>
      </c>
      <c r="G18" s="24"/>
    </row>
    <row r="19" spans="1:7" ht="21" customHeight="1" x14ac:dyDescent="0.3">
      <c r="A19" s="5" t="s">
        <v>36</v>
      </c>
      <c r="B19" s="17" t="s">
        <v>37</v>
      </c>
      <c r="C19" s="8">
        <v>2300</v>
      </c>
      <c r="D19" s="18" t="s">
        <v>16</v>
      </c>
      <c r="E19" s="24"/>
      <c r="F19" s="18">
        <f t="shared" si="0"/>
        <v>0</v>
      </c>
      <c r="G19" s="24"/>
    </row>
    <row r="20" spans="1:7" ht="21" customHeight="1" x14ac:dyDescent="0.3">
      <c r="A20" s="34" t="s">
        <v>38</v>
      </c>
      <c r="B20" s="35"/>
      <c r="C20" s="35"/>
      <c r="D20" s="35"/>
      <c r="E20" s="36"/>
      <c r="F20" s="18">
        <f>SUM(F8:F19)</f>
        <v>0</v>
      </c>
      <c r="G20" s="25">
        <v>446500</v>
      </c>
    </row>
    <row r="21" spans="1:7" ht="61.5" customHeight="1" x14ac:dyDescent="0.3">
      <c r="A21" s="9" t="s">
        <v>3</v>
      </c>
      <c r="B21" s="3" t="s">
        <v>4</v>
      </c>
      <c r="C21" s="21" t="s">
        <v>39</v>
      </c>
      <c r="D21" s="21" t="s">
        <v>6</v>
      </c>
      <c r="E21" s="26" t="s">
        <v>7</v>
      </c>
      <c r="F21" s="26" t="s">
        <v>40</v>
      </c>
      <c r="G21" s="26" t="s">
        <v>9</v>
      </c>
    </row>
    <row r="22" spans="1:7" ht="24" customHeight="1" x14ac:dyDescent="0.3">
      <c r="A22" s="6"/>
      <c r="B22" s="11" t="s">
        <v>41</v>
      </c>
      <c r="C22" s="4"/>
      <c r="D22" s="4"/>
      <c r="E22" s="24"/>
      <c r="F22" s="24"/>
      <c r="G22" s="24"/>
    </row>
    <row r="23" spans="1:7" ht="24" customHeight="1" x14ac:dyDescent="0.3">
      <c r="A23" s="19" t="s">
        <v>42</v>
      </c>
      <c r="B23" s="19" t="s">
        <v>43</v>
      </c>
      <c r="C23" s="8">
        <v>40</v>
      </c>
      <c r="D23" s="18" t="s">
        <v>16</v>
      </c>
      <c r="E23" s="24"/>
      <c r="F23" s="24">
        <f>E23*C23</f>
        <v>0</v>
      </c>
      <c r="G23" s="24"/>
    </row>
    <row r="24" spans="1:7" ht="24" customHeight="1" x14ac:dyDescent="0.3">
      <c r="A24" s="19" t="s">
        <v>44</v>
      </c>
      <c r="B24" s="19" t="s">
        <v>45</v>
      </c>
      <c r="C24" s="8">
        <v>400</v>
      </c>
      <c r="D24" s="18" t="s">
        <v>16</v>
      </c>
      <c r="E24" s="24"/>
      <c r="F24" s="24">
        <f t="shared" ref="F24:F43" si="1">E24*C24</f>
        <v>0</v>
      </c>
      <c r="G24" s="24"/>
    </row>
    <row r="25" spans="1:7" ht="24" customHeight="1" x14ac:dyDescent="0.3">
      <c r="A25" s="19" t="s">
        <v>46</v>
      </c>
      <c r="B25" s="19" t="s">
        <v>47</v>
      </c>
      <c r="C25" s="8">
        <v>100</v>
      </c>
      <c r="D25" s="18" t="s">
        <v>16</v>
      </c>
      <c r="E25" s="24"/>
      <c r="F25" s="24">
        <f t="shared" si="1"/>
        <v>0</v>
      </c>
      <c r="G25" s="24"/>
    </row>
    <row r="26" spans="1:7" ht="24" customHeight="1" x14ac:dyDescent="0.3">
      <c r="A26" s="19" t="s">
        <v>48</v>
      </c>
      <c r="B26" s="19" t="s">
        <v>49</v>
      </c>
      <c r="C26" s="8">
        <v>20</v>
      </c>
      <c r="D26" s="18" t="s">
        <v>16</v>
      </c>
      <c r="E26" s="24"/>
      <c r="F26" s="24">
        <f t="shared" si="1"/>
        <v>0</v>
      </c>
      <c r="G26" s="24"/>
    </row>
    <row r="27" spans="1:7" ht="24" customHeight="1" x14ac:dyDescent="0.3">
      <c r="A27" s="19" t="s">
        <v>50</v>
      </c>
      <c r="B27" s="19" t="s">
        <v>51</v>
      </c>
      <c r="C27" s="8">
        <v>400</v>
      </c>
      <c r="D27" s="18" t="s">
        <v>16</v>
      </c>
      <c r="E27" s="24"/>
      <c r="F27" s="24">
        <f t="shared" si="1"/>
        <v>0</v>
      </c>
      <c r="G27" s="24"/>
    </row>
    <row r="28" spans="1:7" ht="24" customHeight="1" x14ac:dyDescent="0.3">
      <c r="A28" s="19" t="s">
        <v>52</v>
      </c>
      <c r="B28" s="19" t="s">
        <v>53</v>
      </c>
      <c r="C28" s="8">
        <v>100</v>
      </c>
      <c r="D28" s="18" t="s">
        <v>16</v>
      </c>
      <c r="E28" s="24"/>
      <c r="F28" s="24">
        <f t="shared" si="1"/>
        <v>0</v>
      </c>
      <c r="G28" s="24"/>
    </row>
    <row r="29" spans="1:7" ht="24" customHeight="1" x14ac:dyDescent="0.3">
      <c r="A29" s="19" t="s">
        <v>54</v>
      </c>
      <c r="B29" s="19" t="s">
        <v>55</v>
      </c>
      <c r="C29" s="8">
        <v>20</v>
      </c>
      <c r="D29" s="18" t="s">
        <v>16</v>
      </c>
      <c r="E29" s="24"/>
      <c r="F29" s="24">
        <f t="shared" si="1"/>
        <v>0</v>
      </c>
      <c r="G29" s="24"/>
    </row>
    <row r="30" spans="1:7" ht="24" customHeight="1" x14ac:dyDescent="0.3">
      <c r="A30" s="19" t="s">
        <v>56</v>
      </c>
      <c r="B30" s="19" t="s">
        <v>57</v>
      </c>
      <c r="C30" s="8">
        <v>20</v>
      </c>
      <c r="D30" s="18" t="s">
        <v>16</v>
      </c>
      <c r="E30" s="24"/>
      <c r="F30" s="24">
        <f t="shared" si="1"/>
        <v>0</v>
      </c>
      <c r="G30" s="24"/>
    </row>
    <row r="31" spans="1:7" ht="24" customHeight="1" x14ac:dyDescent="0.3">
      <c r="A31" s="19" t="s">
        <v>58</v>
      </c>
      <c r="B31" s="19" t="s">
        <v>59</v>
      </c>
      <c r="C31" s="8">
        <v>200</v>
      </c>
      <c r="D31" s="18" t="s">
        <v>16</v>
      </c>
      <c r="E31" s="24"/>
      <c r="F31" s="24">
        <f t="shared" si="1"/>
        <v>0</v>
      </c>
      <c r="G31" s="24"/>
    </row>
    <row r="32" spans="1:7" ht="24" customHeight="1" x14ac:dyDescent="0.3">
      <c r="A32" s="19" t="s">
        <v>60</v>
      </c>
      <c r="B32" s="19" t="s">
        <v>61</v>
      </c>
      <c r="C32" s="8">
        <v>20</v>
      </c>
      <c r="D32" s="18" t="s">
        <v>16</v>
      </c>
      <c r="E32" s="24"/>
      <c r="F32" s="24">
        <f t="shared" si="1"/>
        <v>0</v>
      </c>
      <c r="G32" s="24"/>
    </row>
    <row r="33" spans="1:7" ht="24" customHeight="1" x14ac:dyDescent="0.3">
      <c r="A33" s="19" t="s">
        <v>62</v>
      </c>
      <c r="B33" s="19" t="s">
        <v>63</v>
      </c>
      <c r="C33" s="8">
        <v>20</v>
      </c>
      <c r="D33" s="18" t="s">
        <v>16</v>
      </c>
      <c r="E33" s="24"/>
      <c r="F33" s="24">
        <f t="shared" si="1"/>
        <v>0</v>
      </c>
      <c r="G33" s="24"/>
    </row>
    <row r="34" spans="1:7" ht="24" customHeight="1" x14ac:dyDescent="0.3">
      <c r="A34" s="19" t="s">
        <v>64</v>
      </c>
      <c r="B34" s="19" t="s">
        <v>65</v>
      </c>
      <c r="C34" s="8">
        <v>400</v>
      </c>
      <c r="D34" s="18" t="s">
        <v>16</v>
      </c>
      <c r="E34" s="24"/>
      <c r="F34" s="24">
        <f t="shared" si="1"/>
        <v>0</v>
      </c>
      <c r="G34" s="24"/>
    </row>
    <row r="35" spans="1:7" ht="24" customHeight="1" x14ac:dyDescent="0.3">
      <c r="A35" s="19" t="s">
        <v>66</v>
      </c>
      <c r="B35" s="19" t="s">
        <v>67</v>
      </c>
      <c r="C35" s="8">
        <v>20</v>
      </c>
      <c r="D35" s="18" t="s">
        <v>16</v>
      </c>
      <c r="E35" s="24"/>
      <c r="F35" s="24">
        <f t="shared" si="1"/>
        <v>0</v>
      </c>
      <c r="G35" s="24"/>
    </row>
    <row r="36" spans="1:7" ht="24" customHeight="1" x14ac:dyDescent="0.3">
      <c r="A36" s="19" t="s">
        <v>68</v>
      </c>
      <c r="B36" s="19" t="s">
        <v>69</v>
      </c>
      <c r="C36" s="8">
        <v>80</v>
      </c>
      <c r="D36" s="18" t="s">
        <v>16</v>
      </c>
      <c r="E36" s="24"/>
      <c r="F36" s="24">
        <f t="shared" si="1"/>
        <v>0</v>
      </c>
      <c r="G36" s="24"/>
    </row>
    <row r="37" spans="1:7" ht="24" customHeight="1" x14ac:dyDescent="0.3">
      <c r="A37" s="19" t="s">
        <v>70</v>
      </c>
      <c r="B37" s="19" t="s">
        <v>71</v>
      </c>
      <c r="C37" s="8">
        <v>10</v>
      </c>
      <c r="D37" s="18" t="s">
        <v>16</v>
      </c>
      <c r="E37" s="24"/>
      <c r="F37" s="24">
        <f t="shared" si="1"/>
        <v>0</v>
      </c>
      <c r="G37" s="24"/>
    </row>
    <row r="38" spans="1:7" ht="24" customHeight="1" x14ac:dyDescent="0.3">
      <c r="A38" s="19" t="s">
        <v>72</v>
      </c>
      <c r="B38" s="19" t="s">
        <v>73</v>
      </c>
      <c r="C38" s="8">
        <v>40</v>
      </c>
      <c r="D38" s="18" t="s">
        <v>16</v>
      </c>
      <c r="E38" s="24"/>
      <c r="F38" s="24">
        <f t="shared" si="1"/>
        <v>0</v>
      </c>
      <c r="G38" s="24"/>
    </row>
    <row r="39" spans="1:7" ht="24" customHeight="1" x14ac:dyDescent="0.3">
      <c r="A39" s="19" t="s">
        <v>74</v>
      </c>
      <c r="B39" s="19" t="s">
        <v>75</v>
      </c>
      <c r="C39" s="8">
        <v>200</v>
      </c>
      <c r="D39" s="18" t="s">
        <v>16</v>
      </c>
      <c r="E39" s="24"/>
      <c r="F39" s="24">
        <f t="shared" si="1"/>
        <v>0</v>
      </c>
      <c r="G39" s="24"/>
    </row>
    <row r="40" spans="1:7" ht="24" customHeight="1" x14ac:dyDescent="0.3">
      <c r="A40" s="19" t="s">
        <v>76</v>
      </c>
      <c r="B40" s="19" t="s">
        <v>77</v>
      </c>
      <c r="C40" s="8">
        <v>200</v>
      </c>
      <c r="D40" s="18" t="s">
        <v>16</v>
      </c>
      <c r="E40" s="24"/>
      <c r="F40" s="24">
        <f t="shared" si="1"/>
        <v>0</v>
      </c>
      <c r="G40" s="24"/>
    </row>
    <row r="41" spans="1:7" ht="24" customHeight="1" x14ac:dyDescent="0.3">
      <c r="A41" s="19" t="s">
        <v>78</v>
      </c>
      <c r="B41" s="19" t="s">
        <v>79</v>
      </c>
      <c r="C41" s="8">
        <v>200</v>
      </c>
      <c r="D41" s="18" t="s">
        <v>16</v>
      </c>
      <c r="E41" s="24"/>
      <c r="F41" s="24">
        <f t="shared" si="1"/>
        <v>0</v>
      </c>
      <c r="G41" s="24"/>
    </row>
    <row r="42" spans="1:7" ht="24" customHeight="1" x14ac:dyDescent="0.3">
      <c r="A42" s="19" t="s">
        <v>80</v>
      </c>
      <c r="B42" s="17" t="s">
        <v>81</v>
      </c>
      <c r="C42" s="8">
        <v>250</v>
      </c>
      <c r="D42" s="18" t="s">
        <v>16</v>
      </c>
      <c r="E42" s="24"/>
      <c r="F42" s="24">
        <f t="shared" si="1"/>
        <v>0</v>
      </c>
      <c r="G42" s="24"/>
    </row>
    <row r="43" spans="1:7" ht="34.5" customHeight="1" x14ac:dyDescent="0.3">
      <c r="A43" s="19" t="s">
        <v>82</v>
      </c>
      <c r="B43" s="20" t="s">
        <v>83</v>
      </c>
      <c r="C43" s="8">
        <v>200</v>
      </c>
      <c r="D43" s="18" t="s">
        <v>16</v>
      </c>
      <c r="E43" s="24"/>
      <c r="F43" s="24">
        <f t="shared" si="1"/>
        <v>0</v>
      </c>
      <c r="G43" s="24"/>
    </row>
    <row r="44" spans="1:7" ht="19.95" customHeight="1" x14ac:dyDescent="0.3">
      <c r="A44" s="37" t="s">
        <v>84</v>
      </c>
      <c r="B44" s="38"/>
      <c r="C44" s="38"/>
      <c r="D44" s="38"/>
      <c r="E44" s="39"/>
      <c r="F44" s="24">
        <f>SUM(F23:F43)</f>
        <v>0</v>
      </c>
      <c r="G44" s="25">
        <v>33500</v>
      </c>
    </row>
    <row r="45" spans="1:7" ht="42" customHeight="1" x14ac:dyDescent="0.3">
      <c r="A45" s="27" t="s">
        <v>85</v>
      </c>
      <c r="B45" s="27"/>
      <c r="C45" s="27"/>
      <c r="D45" s="27"/>
    </row>
    <row r="46" spans="1:7" ht="33.75" customHeight="1" x14ac:dyDescent="0.3">
      <c r="A46" s="41" t="s">
        <v>86</v>
      </c>
      <c r="B46" s="41"/>
      <c r="C46" s="41"/>
      <c r="D46" s="41"/>
      <c r="E46" s="41"/>
    </row>
    <row r="47" spans="1:7" ht="15.75" customHeight="1" x14ac:dyDescent="0.35">
      <c r="A47" s="14"/>
      <c r="B47" s="12"/>
      <c r="C47" s="16"/>
      <c r="D47" s="22"/>
    </row>
    <row r="48" spans="1:7" x14ac:dyDescent="0.3">
      <c r="A48" s="31" t="s">
        <v>87</v>
      </c>
      <c r="B48" s="31"/>
      <c r="C48" s="31"/>
      <c r="D48" s="31"/>
    </row>
    <row r="49" spans="1:4" ht="33" customHeight="1" x14ac:dyDescent="0.3">
      <c r="A49" s="12" t="s">
        <v>88</v>
      </c>
      <c r="B49" s="32" t="s">
        <v>99</v>
      </c>
      <c r="C49" s="33"/>
      <c r="D49" s="33"/>
    </row>
    <row r="50" spans="1:4" ht="44.25" customHeight="1" x14ac:dyDescent="0.3">
      <c r="A50" s="12" t="s">
        <v>89</v>
      </c>
      <c r="B50" s="44" t="s">
        <v>90</v>
      </c>
      <c r="C50" s="44"/>
      <c r="D50" s="44"/>
    </row>
    <row r="51" spans="1:4" ht="65.25" customHeight="1" x14ac:dyDescent="0.3">
      <c r="A51" s="12" t="s">
        <v>91</v>
      </c>
      <c r="B51" s="45" t="s">
        <v>105</v>
      </c>
      <c r="C51" s="45"/>
      <c r="D51" s="45"/>
    </row>
    <row r="52" spans="1:4" ht="51.75" customHeight="1" x14ac:dyDescent="0.3">
      <c r="A52" s="12" t="s">
        <v>92</v>
      </c>
      <c r="B52" s="45" t="s">
        <v>106</v>
      </c>
      <c r="C52" s="45"/>
      <c r="D52" s="45"/>
    </row>
    <row r="53" spans="1:4" ht="43.5" customHeight="1" x14ac:dyDescent="0.3">
      <c r="A53" s="12" t="s">
        <v>93</v>
      </c>
      <c r="B53" s="32" t="s">
        <v>100</v>
      </c>
      <c r="C53" s="32"/>
      <c r="D53" s="32"/>
    </row>
    <row r="54" spans="1:4" ht="54.75" customHeight="1" x14ac:dyDescent="0.3">
      <c r="A54" s="12" t="s">
        <v>94</v>
      </c>
      <c r="B54" s="32" t="s">
        <v>101</v>
      </c>
      <c r="C54" s="32"/>
      <c r="D54" s="32"/>
    </row>
    <row r="55" spans="1:4" ht="76.5" customHeight="1" x14ac:dyDescent="0.3">
      <c r="A55" s="12" t="s">
        <v>95</v>
      </c>
      <c r="B55" s="32" t="s">
        <v>102</v>
      </c>
      <c r="C55" s="32"/>
      <c r="D55" s="32"/>
    </row>
    <row r="56" spans="1:4" ht="36" customHeight="1" x14ac:dyDescent="0.3">
      <c r="A56" s="12" t="s">
        <v>96</v>
      </c>
      <c r="B56" s="32" t="s">
        <v>103</v>
      </c>
      <c r="C56" s="32"/>
      <c r="D56" s="32"/>
    </row>
    <row r="57" spans="1:4" ht="43.5" customHeight="1" x14ac:dyDescent="0.3">
      <c r="A57" s="12" t="s">
        <v>97</v>
      </c>
      <c r="B57" s="32" t="s">
        <v>104</v>
      </c>
      <c r="C57" s="32"/>
      <c r="D57" s="32"/>
    </row>
    <row r="58" spans="1:4" ht="21" customHeight="1" x14ac:dyDescent="0.3">
      <c r="A58" s="12"/>
      <c r="B58" s="32"/>
      <c r="C58" s="32"/>
      <c r="D58" s="32"/>
    </row>
    <row r="59" spans="1:4" ht="29.25" customHeight="1" x14ac:dyDescent="0.3">
      <c r="A59" s="23"/>
      <c r="B59" s="44"/>
      <c r="C59" s="44"/>
      <c r="D59" s="44"/>
    </row>
    <row r="60" spans="1:4" ht="33" customHeight="1" x14ac:dyDescent="0.3">
      <c r="A60" s="23"/>
      <c r="B60" s="44"/>
      <c r="C60" s="44"/>
      <c r="D60" s="44"/>
    </row>
    <row r="61" spans="1:4" ht="32.25" customHeight="1" x14ac:dyDescent="0.3">
      <c r="A61" s="23"/>
      <c r="B61" s="32"/>
      <c r="C61" s="32"/>
      <c r="D61" s="32"/>
    </row>
    <row r="62" spans="1:4" ht="42" customHeight="1" x14ac:dyDescent="0.3">
      <c r="A62" s="12"/>
      <c r="B62" s="42"/>
      <c r="C62" s="43"/>
      <c r="D62" s="43"/>
    </row>
    <row r="63" spans="1:4" x14ac:dyDescent="0.3">
      <c r="B63" s="15"/>
    </row>
    <row r="64" spans="1:4" x14ac:dyDescent="0.3">
      <c r="B64" s="15"/>
    </row>
    <row r="65" spans="2:2" x14ac:dyDescent="0.3">
      <c r="B65" s="15"/>
    </row>
    <row r="66" spans="2:2" x14ac:dyDescent="0.3">
      <c r="B66" s="15"/>
    </row>
  </sheetData>
  <mergeCells count="21">
    <mergeCell ref="B55:D55"/>
    <mergeCell ref="B56:D56"/>
    <mergeCell ref="B57:D57"/>
    <mergeCell ref="B50:D50"/>
    <mergeCell ref="B51:D51"/>
    <mergeCell ref="B52:D52"/>
    <mergeCell ref="B53:D53"/>
    <mergeCell ref="B54:D54"/>
    <mergeCell ref="B62:D62"/>
    <mergeCell ref="B58:D58"/>
    <mergeCell ref="B59:D59"/>
    <mergeCell ref="B60:D60"/>
    <mergeCell ref="B61:D61"/>
    <mergeCell ref="A2:D2"/>
    <mergeCell ref="A3:D3"/>
    <mergeCell ref="A48:D48"/>
    <mergeCell ref="B49:D49"/>
    <mergeCell ref="A20:E20"/>
    <mergeCell ref="A44:E44"/>
    <mergeCell ref="A4:D4"/>
    <mergeCell ref="A46:E46"/>
  </mergeCells>
  <pageMargins left="0.31496062992125984" right="0.31496062992125984"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B8692E-BD92-496F-9A3D-18387BE3C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D5FC72-C5D4-40FA-AEA3-2DCB5A7FD111}">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827DAEA2-7A57-4969-87B7-40A22692B0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Techninė 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cp:keywords/>
  <dc:description/>
  <cp:lastModifiedBy>Elžbieta Taločkaitė</cp:lastModifiedBy>
  <cp:revision/>
  <dcterms:created xsi:type="dcterms:W3CDTF">2024-01-30T12:03:47Z</dcterms:created>
  <dcterms:modified xsi:type="dcterms:W3CDTF">2025-04-08T11:25:56Z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