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VADVPT01\Kulig\2025\1. ATVIRI  TARPTAUTINIAI konkursai\Laparaskopiniai ir chirurginiai instrumentai ginekologijoje Pirkimo Nr. 2289\CVP IS\"/>
    </mc:Choice>
  </mc:AlternateContent>
  <xr:revisionPtr revIDLastSave="0" documentId="13_ncr:1_{6FD3377B-2513-4A89-ADA1-FB2C45B95198}" xr6:coauthVersionLast="47" xr6:coauthVersionMax="47" xr10:uidLastSave="{00000000-0000-0000-0000-000000000000}"/>
  <workbookProtection workbookAlgorithmName="SHA-512" workbookHashValue="NBAdBCgt57dnneDl5Z1MCpV5T6FjKocF9r/diRSNQM+TzbH6fYoocBFgukLOh1Z7HtYyBZDQb7gwTGKkG6df/Q==" workbookSaltValue="3Lz15u9YAPghpn5v6t/hJw==" workbookSpinCount="100000" lockStructure="1"/>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5" i="1" l="1"/>
  <c r="F182" i="1"/>
  <c r="F177" i="1"/>
  <c r="F172" i="1"/>
  <c r="F167" i="1"/>
  <c r="F164" i="1"/>
  <c r="F161" i="1"/>
  <c r="F159" i="1"/>
  <c r="F155" i="1"/>
  <c r="F152" i="1"/>
  <c r="F150" i="1"/>
  <c r="F148" i="1"/>
  <c r="F143" i="1"/>
  <c r="F138" i="1"/>
  <c r="F135" i="1"/>
  <c r="F133" i="1"/>
  <c r="F130" i="1"/>
  <c r="F184" i="1" s="1"/>
  <c r="F185" i="1" s="1"/>
  <c r="F186" i="1" s="1"/>
  <c r="F124" i="1"/>
  <c r="F118" i="1"/>
  <c r="G184" i="1" s="1"/>
  <c r="G108" i="1"/>
  <c r="F107" i="1"/>
  <c r="F108" i="1" s="1"/>
  <c r="F109" i="1" s="1"/>
  <c r="F102" i="1"/>
  <c r="F97" i="1"/>
  <c r="F93" i="1"/>
  <c r="F89" i="1"/>
  <c r="G107" i="1" s="1"/>
  <c r="G79" i="1"/>
  <c r="F65" i="1"/>
  <c r="F51" i="1"/>
  <c r="F78" i="1" s="1"/>
  <c r="F79" i="1" s="1"/>
  <c r="F80" i="1" s="1"/>
  <c r="F37" i="1"/>
  <c r="G21" i="1"/>
  <c r="G78" i="1" l="1"/>
</calcChain>
</file>

<file path=xl/sharedStrings.xml><?xml version="1.0" encoding="utf-8"?>
<sst xmlns="http://schemas.openxmlformats.org/spreadsheetml/2006/main" count="383" uniqueCount="298">
  <si>
    <t>PIRKIMO SĄLYGŲ PRIEDAS "PASIŪLYMO FORMA"</t>
  </si>
  <si>
    <t>LAPAROSKOPINIAI IR CHIRURGINIAI INSTRUMENTAI GINEKOLOGIJOJE</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</si>
  <si>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</si>
  <si>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</si>
  <si>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</si>
  <si>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</si>
  <si>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</si>
  <si>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</si>
  <si>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</si>
  <si>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</si>
  <si>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</si>
  <si>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</si>
  <si>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</si>
  <si>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</si>
  <si>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</si>
  <si>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</si>
  <si>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</si>
  <si>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</si>
  <si>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</si>
  <si>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</si>
  <si>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</si>
  <si>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</si>
  <si>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</si>
  <si>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</si>
  <si>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</si>
  <si>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</si>
  <si>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</si>
  <si>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BIPOLINIS INSTRUMENTAS LAPAROSKOPINĖMS OPERACIJOMS</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</si>
  <si>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</si>
  <si>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</si>
  <si>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</si>
  <si>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</si>
  <si>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</si>
  <si>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</si>
  <si>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</si>
  <si>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</si>
  <si>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</si>
  <si>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</si>
  <si>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1.</t>
  </si>
  <si>
    <t>Bipolinis instrumentas laparoskopinėms operacijoms</t>
  </si>
  <si>
    <t>1.1.</t>
  </si>
  <si>
    <t>Bipolinės žnyplės, skirtos atviroms operacijoms</t>
  </si>
  <si>
    <t>vnt.</t>
  </si>
  <si>
    <t>1.1.1.</t>
  </si>
  <si>
    <t xml:space="preserve">Instrumento ilgis 23±0,2 cm,   </t>
  </si>
  <si>
    <t>1.1.2.</t>
  </si>
  <si>
    <t>Instrumento diametras 5±0,2 mm,</t>
  </si>
  <si>
    <t>1.1.3.</t>
  </si>
  <si>
    <t>Instrumento žiaunų ilgis 20,3±0,2 mm,</t>
  </si>
  <si>
    <t>1.1.4.</t>
  </si>
  <si>
    <t>Instrumento pjovimo ilgis 18,5±0,2 mm;</t>
  </si>
  <si>
    <t>1.1.5.</t>
  </si>
  <si>
    <t xml:space="preserve">Žnyplės lenktos 22°, rotuojasi 350°. </t>
  </si>
  <si>
    <t>1.1.6.</t>
  </si>
  <si>
    <t>Žnyplės pagamintos iš nerūdijančio plieno ir padengtos danga, mažinančia audinių kibimą;</t>
  </si>
  <si>
    <t>1.1.7.</t>
  </si>
  <si>
    <t>Yra saugumo mechanizmas garantuojantis, kad peilis po nupjovimo grįš į saugią padėtį.</t>
  </si>
  <si>
    <t>1.1.8.</t>
  </si>
  <si>
    <t>Instrumente integruotas peilis pagamintas iš nerūdijančio plieno.</t>
  </si>
  <si>
    <t>1.1.9.</t>
  </si>
  <si>
    <t>Galimybė naudoti audinių nupjovimui be energijos aktyvacijos ir koaguliacijai be nupjovimo (būtinas atitinkamas tiekėjo ir/arba gamintojo patvirtinimas);</t>
  </si>
  <si>
    <t>1.1.10.</t>
  </si>
  <si>
    <t>Galimybė vienos aktyvacijos metu pilnai sulydyti imtinai iki 7 mm kraujagysles, limfagysles, audinių pluoštus;</t>
  </si>
  <si>
    <t>1.1.11.</t>
  </si>
  <si>
    <t>Techniškai suderinamos su ligoninėje naudojamu firmos „Covidien” elektrochirurginiu generatoriumi „ForceTriad“;</t>
  </si>
  <si>
    <t>1.1.12.</t>
  </si>
  <si>
    <t>Aktyvuojamos pasirinktinai ranka arba kojiniu jungikliu (pedalu).</t>
  </si>
  <si>
    <t>1.1.13.</t>
  </si>
  <si>
    <t>CE ženklinimas</t>
  </si>
  <si>
    <t>1.2.</t>
  </si>
  <si>
    <t>Bipolinės žnyplės, skirtos laparoskopinėms operacijoms</t>
  </si>
  <si>
    <t>1.2.1.</t>
  </si>
  <si>
    <t>Instrumento ilgis 37±0,2 cm,</t>
  </si>
  <si>
    <t>1.2.2.</t>
  </si>
  <si>
    <t>1.2.3.</t>
  </si>
  <si>
    <t>1.2.4.</t>
  </si>
  <si>
    <t>1.2.5.</t>
  </si>
  <si>
    <t>Žnyplės lenktos 22°, rotuojasi 350°.</t>
  </si>
  <si>
    <t>1.2.6.</t>
  </si>
  <si>
    <t>1.2.7.</t>
  </si>
  <si>
    <t>1.2.8.</t>
  </si>
  <si>
    <t>1.2.9.</t>
  </si>
  <si>
    <t>1.2.10.</t>
  </si>
  <si>
    <t>1.2.11.</t>
  </si>
  <si>
    <t>1.2.12.</t>
  </si>
  <si>
    <t>1.2.13.</t>
  </si>
  <si>
    <t>1.3.</t>
  </si>
  <si>
    <t>1.3.1.</t>
  </si>
  <si>
    <t xml:space="preserve">Instrumento ilgis 18±0,2 cm, </t>
  </si>
  <si>
    <t>1.3.2.</t>
  </si>
  <si>
    <t>Instrumento žiaunų ilgis 20,6±0,2 mm,</t>
  </si>
  <si>
    <t>1.3.3.</t>
  </si>
  <si>
    <t>Instrumento pjovimo ilgis 19,8±0,2 mm;</t>
  </si>
  <si>
    <t>1.3.4.</t>
  </si>
  <si>
    <t>1.3.5.</t>
  </si>
  <si>
    <t>Žnyplės lenktos 40°;</t>
  </si>
  <si>
    <t>1.3.6.</t>
  </si>
  <si>
    <t>Žiaunos pagamintos iš nerūdijnančio plieno;</t>
  </si>
  <si>
    <t>1.3.7.</t>
  </si>
  <si>
    <t>1.3.8.</t>
  </si>
  <si>
    <t>1.3.9.</t>
  </si>
  <si>
    <t>1.3.10.</t>
  </si>
  <si>
    <t>1.3.11.</t>
  </si>
  <si>
    <t>Techniškai suderinamos su ligoninėje naudojamu firmos „Covidien” elektrochirurginiu generatoriumi „FT10“;</t>
  </si>
  <si>
    <t>1.3.12.</t>
  </si>
  <si>
    <t>Suma be PVM</t>
  </si>
  <si>
    <t>Taikomas PVM dydis (%)</t>
  </si>
  <si>
    <t>PVM suma</t>
  </si>
  <si>
    <t>Suma su PVM</t>
  </si>
  <si>
    <t>2. DALIS</t>
  </si>
  <si>
    <t>BIPOLINĖS LAPAROSKOPINĖS ŽNYPLĖS IR LAPAROSKOPINĖS ŽNYPLĖS</t>
  </si>
  <si>
    <t>2.</t>
  </si>
  <si>
    <t>Bipolinės laparoskopinės žnyplės ir laparoskopinės žnyplės</t>
  </si>
  <si>
    <t>2.1.</t>
  </si>
  <si>
    <t>Griebiančios žnyplės, rotuojamos, išrenkamos su plastikine rankena be užrakto.</t>
  </si>
  <si>
    <t>2.1.1.</t>
  </si>
  <si>
    <t>su jungtimi bipolinei koaguliacijai, abi judančios žiaunos,</t>
  </si>
  <si>
    <t>2.1.2.</t>
  </si>
  <si>
    <t>žiaunos trumpos, ypatingai tinkančios disekcijai,</t>
  </si>
  <si>
    <t>2.1.3.</t>
  </si>
  <si>
    <t xml:space="preserve">žiaunų dydis 5 mm, ilgis 36 cm, </t>
  </si>
  <si>
    <t>2.2.</t>
  </si>
  <si>
    <t>žnyplės su bipoline funkcija</t>
  </si>
  <si>
    <t>Vnt.</t>
  </si>
  <si>
    <t>2.2.1.</t>
  </si>
  <si>
    <t>Griebiančios žnyplės,  rotuojamos, išrenkamos, su plastikine rankena be užrakto.</t>
  </si>
  <si>
    <t>2.2.2.</t>
  </si>
  <si>
    <t>su jungtimi bipolinei koaguliacijai, atraumatinės, smulkiai dantytos, perforuotos žiaunos, abi judančios žiaunos</t>
  </si>
  <si>
    <t>2.2.3.</t>
  </si>
  <si>
    <t>žiaunų dydis 5 mm, ilgis 36 cm</t>
  </si>
  <si>
    <t>2.3.</t>
  </si>
  <si>
    <t>žnyplės su monpoline funkcija</t>
  </si>
  <si>
    <t>2.3.1.</t>
  </si>
  <si>
    <t>Griebiančios žnyplės,  rotuojamos, su plastikine rankena be užrakto.</t>
  </si>
  <si>
    <t>2.3.2.</t>
  </si>
  <si>
    <t xml:space="preserve">su jungtimi monopolinei koaguliacijai, </t>
  </si>
  <si>
    <t>2.3.3.</t>
  </si>
  <si>
    <t>dydis 5 mm, ilgis 36 cm</t>
  </si>
  <si>
    <t>2.3.4.</t>
  </si>
  <si>
    <t xml:space="preserve"> atraumatinės, perforuotos, viena judanti žiauna, </t>
  </si>
  <si>
    <t>2.4.</t>
  </si>
  <si>
    <t>žnyplės su monopoline funkcija</t>
  </si>
  <si>
    <t>2.4.1.</t>
  </si>
  <si>
    <t>Pilvinės griebiančios žnyplės su plastikine rankena be užrakto.</t>
  </si>
  <si>
    <t>2.4.2.</t>
  </si>
  <si>
    <t>2.4.3.</t>
  </si>
  <si>
    <t>dydis 5 mm, ilgis 36 cm,</t>
  </si>
  <si>
    <t>2.4.4.</t>
  </si>
  <si>
    <t>abi judančios žiaunos,</t>
  </si>
  <si>
    <t>3. DALIS</t>
  </si>
  <si>
    <t>LAPAROSKOPINIAI INSTRUMENTAI KITI</t>
  </si>
  <si>
    <t>3.</t>
  </si>
  <si>
    <t>Laparoskopiniai instrumentai kiti</t>
  </si>
  <si>
    <t>3.1.</t>
  </si>
  <si>
    <t>Žirklės su plastikine rankena be užrakto</t>
  </si>
  <si>
    <t>3.1.1.</t>
  </si>
  <si>
    <t xml:space="preserve">rotuojamos, su jungtimi monopolinei koaguliacijai, </t>
  </si>
  <si>
    <t>3.1.2.</t>
  </si>
  <si>
    <t xml:space="preserve">abi judančios žiaunos, </t>
  </si>
  <si>
    <t>3.1.3.</t>
  </si>
  <si>
    <t xml:space="preserve">žiaunos 15 mm ilgio, </t>
  </si>
  <si>
    <t>3.1.4.</t>
  </si>
  <si>
    <t xml:space="preserve">dydis 5 mm, </t>
  </si>
  <si>
    <t>3.1.5.</t>
  </si>
  <si>
    <t>ilgis 36 cm,</t>
  </si>
  <si>
    <t>3.2.</t>
  </si>
  <si>
    <t>Adatkotis</t>
  </si>
  <si>
    <t>3.2.1.</t>
  </si>
  <si>
    <t xml:space="preserve">su ergonomiška aksialine rankena, </t>
  </si>
  <si>
    <t>3.2.2.</t>
  </si>
  <si>
    <t xml:space="preserve">su atsegamu užraktu dešinėje pusėje, </t>
  </si>
  <si>
    <t>3.2.3.</t>
  </si>
  <si>
    <t xml:space="preserve">žiaunos lenktos į kairę, </t>
  </si>
  <si>
    <t>3.2.4.</t>
  </si>
  <si>
    <t xml:space="preserve">skersmuo 5 mm, </t>
  </si>
  <si>
    <t>3.2.5.</t>
  </si>
  <si>
    <t>ilgis 33 cm</t>
  </si>
  <si>
    <t>3.3.</t>
  </si>
  <si>
    <t>Adatkotis, su aksialine rankena</t>
  </si>
  <si>
    <t>3.3.1.</t>
  </si>
  <si>
    <t>3.3.2.</t>
  </si>
  <si>
    <t>tiesios žiaunos, skersmuo 5 mm, ilgis 33 cm</t>
  </si>
  <si>
    <t>3.4.</t>
  </si>
  <si>
    <t xml:space="preserve">Bipolinis aukšto dažnio laidas, </t>
  </si>
  <si>
    <t>3.4.1.</t>
  </si>
  <si>
    <t>ilgis 3 m</t>
  </si>
  <si>
    <t>3.5.</t>
  </si>
  <si>
    <t>Monopolinis aukšto dažnio laidas</t>
  </si>
  <si>
    <t>3.5.1.</t>
  </si>
  <si>
    <t>su 5 mm jungtimi</t>
  </si>
  <si>
    <t>3.5.2.</t>
  </si>
  <si>
    <t>ilgis 300 cm</t>
  </si>
  <si>
    <t>3.6.</t>
  </si>
  <si>
    <t xml:space="preserve">Elektrodas koaguliacijai ir disekcijai, </t>
  </si>
  <si>
    <t>3.6.1.</t>
  </si>
  <si>
    <t xml:space="preserve">L-formos, </t>
  </si>
  <si>
    <t>3.6.2.</t>
  </si>
  <si>
    <t xml:space="preserve">su kontaktu monopoliniam koaguliavimui, </t>
  </si>
  <si>
    <t>3.6.3.</t>
  </si>
  <si>
    <t>skersmuo 5 mm,</t>
  </si>
  <si>
    <t>3.6.4.</t>
  </si>
  <si>
    <t>ilgis 36 cm</t>
  </si>
  <si>
    <t>3.7.</t>
  </si>
  <si>
    <t xml:space="preserve">Siurbimo irigacijos kaniulė, </t>
  </si>
  <si>
    <t>3.7.1.</t>
  </si>
  <si>
    <t>su lateralinėmis skylutėmis</t>
  </si>
  <si>
    <t>3.7.2.</t>
  </si>
  <si>
    <t xml:space="preserve">su dvipusiu vožtuvu, </t>
  </si>
  <si>
    <t>3.7.3.</t>
  </si>
  <si>
    <t>dydis 5 mm,</t>
  </si>
  <si>
    <t>3.7.4.</t>
  </si>
  <si>
    <t>ilgis 36 cm.</t>
  </si>
  <si>
    <t>3.8.</t>
  </si>
  <si>
    <t xml:space="preserve">VERESS adata su spyruokliniu mechanizmu ir LUER-Lock jungtimi, </t>
  </si>
  <si>
    <t>3.8.1.</t>
  </si>
  <si>
    <t>ilgis 13 cm</t>
  </si>
  <si>
    <t>3.9.</t>
  </si>
  <si>
    <t xml:space="preserve">VERESS adata su spyruokliniu mechanizmu, LUER-Lock jungtimi, </t>
  </si>
  <si>
    <t>3.9.1.</t>
  </si>
  <si>
    <t>ilgis 15 cm</t>
  </si>
  <si>
    <t>3.10.</t>
  </si>
  <si>
    <t>Izoliuota metalinė mova, su LUER-Lock jungtimi,</t>
  </si>
  <si>
    <t>3.10.1.</t>
  </si>
  <si>
    <t>3.10.2.</t>
  </si>
  <si>
    <t>3.11.</t>
  </si>
  <si>
    <t>Plastikinė rankena</t>
  </si>
  <si>
    <t>3.11.1.</t>
  </si>
  <si>
    <t xml:space="preserve">be užrakto, </t>
  </si>
  <si>
    <t>3.11.2.</t>
  </si>
  <si>
    <t xml:space="preserve">su praplatinimu pirštams, </t>
  </si>
  <si>
    <t>3.11.3.</t>
  </si>
  <si>
    <t>su jungtimi monopolinei koaguliacijai</t>
  </si>
  <si>
    <t>3.12.</t>
  </si>
  <si>
    <t>Silikoninis vožtuvas 5mm,</t>
  </si>
  <si>
    <t>3.12.1.</t>
  </si>
  <si>
    <t xml:space="preserve"> 10 vnt. maišelyje</t>
  </si>
  <si>
    <t>3.13.</t>
  </si>
  <si>
    <t>Kepurėlė troakarams</t>
  </si>
  <si>
    <t>3.13.1.</t>
  </si>
  <si>
    <t>dydis 11 mm (60/10),</t>
  </si>
  <si>
    <t>3.13.2.</t>
  </si>
  <si>
    <t>pak. 10 vnt.</t>
  </si>
  <si>
    <t>3.14.</t>
  </si>
  <si>
    <t>3.14.1.</t>
  </si>
  <si>
    <t xml:space="preserve">dydis 6 mm (50/4), </t>
  </si>
  <si>
    <t>3.14.2.</t>
  </si>
  <si>
    <t>3.15.</t>
  </si>
  <si>
    <t>Troakaras</t>
  </si>
  <si>
    <t>3.15.1.</t>
  </si>
  <si>
    <t xml:space="preserve">dydis 5-6 mm, </t>
  </si>
  <si>
    <t>3.15.2.</t>
  </si>
  <si>
    <t xml:space="preserve">ilgis 10,5 cm, </t>
  </si>
  <si>
    <t>3.15.3.</t>
  </si>
  <si>
    <t xml:space="preserve">su multifunkciniu vožtuvu, </t>
  </si>
  <si>
    <t>3.15.4.</t>
  </si>
  <si>
    <t>su buku smeigu</t>
  </si>
  <si>
    <t>3.16.</t>
  </si>
  <si>
    <t>Troakaras nutukusiems</t>
  </si>
  <si>
    <t>3.16.1.</t>
  </si>
  <si>
    <t>3.16.2.</t>
  </si>
  <si>
    <t xml:space="preserve">ilgis 15 cm, </t>
  </si>
  <si>
    <t>3.16.3.</t>
  </si>
  <si>
    <t>3.16.4.</t>
  </si>
  <si>
    <t>3.17.</t>
  </si>
  <si>
    <t>3.17.1.</t>
  </si>
  <si>
    <t xml:space="preserve">dydis 10-11 mm, </t>
  </si>
  <si>
    <t>3.17.2.</t>
  </si>
  <si>
    <t>3.17.3.</t>
  </si>
  <si>
    <t xml:space="preserve">su multifunkciniu vožtuvu </t>
  </si>
  <si>
    <t>3.17.4.</t>
  </si>
  <si>
    <t>3.18.</t>
  </si>
  <si>
    <t>Silikoninis vožtuvas 10 mm</t>
  </si>
  <si>
    <t>3.18.1.</t>
  </si>
  <si>
    <t>10 vnt. maišelyje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</si>
  <si>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</si>
  <si>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</si>
  <si>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</si>
  <si>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</si>
  <si>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</si>
  <si>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</si>
  <si>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</si>
  <si>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</si>
  <si>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</si>
  <si>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</si>
  <si>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</si>
  <si>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</si>
  <si>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</si>
  <si>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</si>
  <si>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</si>
  <si>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</si>
  <si>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</si>
  <si>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</si>
  <si>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</si>
  <si>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</si>
  <si>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</si>
  <si>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</si>
  <si>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2289 2025-03-24 13:17:48</t>
  </si>
  <si>
    <t>6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</si>
</sst>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wrapText="1"/>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wrapText="1"/>
      <protection locked="0"/>
    </xf>
    <xf numFmtId="0" fontId="1" fillId="5" borderId="0" xfId="0" applyFont="1" applyFill="1" applyAlignment="1" applyProtection="1">
      <alignment horizontal="center" wrapText="1"/>
      <protection locked="0"/>
    </xf>
    <xf numFmtId="0" fontId="1" fillId="5" borderId="23" xfId="0" applyFont="1" applyFill="1" applyBorder="1" applyAlignment="1" applyProtection="1">
      <alignment horizontal="center" wrapText="1"/>
      <protection locked="0"/>
    </xf>
    <xf numFmtId="0" fontId="1" fillId="4"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tabSelected="1" topLeftCell="A43" workbookViewId="0">
      <selection activeCell="A77" sqref="A77"/>
    </sheetView>
  </sheetViews>
  <sheetFormatPr defaultColWidth="10.8984375" defaultRowHeight="14.4" x14ac:dyDescent="0.3"/>
  <cols>
    <col min="1" max="1" width="9.09765625" style="1" customWidth="1"/>
    <col min="2" max="2" width="43.5" style="11" customWidth="1"/>
    <col min="3" max="3" width="11.19921875" style="28" customWidth="1"/>
    <col min="4" max="4" width="10.8984375" style="28" customWidth="1"/>
    <col min="5" max="5" width="14.8984375" style="1" customWidth="1"/>
    <col min="6" max="6" width="14.09765625" style="1" customWidth="1"/>
    <col min="7" max="7" width="20.5" style="11" customWidth="1"/>
    <col min="8" max="8" width="24" style="11" customWidth="1"/>
    <col min="9" max="9" width="25" style="11" customWidth="1"/>
    <col min="10" max="15" width="25" style="1" customWidth="1"/>
    <col min="16" max="16" width="10.8984375" style="1" customWidth="1"/>
    <col min="17" max="16384" width="10.8984375" style="1"/>
  </cols>
  <sheetData>
    <row r="1" spans="1:6" x14ac:dyDescent="0.3">
      <c r="E1" s="1" t="s">
        <v>297</v>
      </c>
    </row>
    <row r="2" spans="1:6" x14ac:dyDescent="0.3">
      <c r="A2" s="12" t="s">
        <v>0</v>
      </c>
      <c r="B2" s="22"/>
    </row>
    <row r="3" spans="1:6" x14ac:dyDescent="0.3">
      <c r="B3" s="23"/>
    </row>
    <row r="4" spans="1:6" x14ac:dyDescent="0.3">
      <c r="A4" s="12" t="s">
        <v>1</v>
      </c>
      <c r="B4" s="22"/>
    </row>
    <row r="5" spans="1:6" x14ac:dyDescent="0.3">
      <c r="A5" s="2"/>
      <c r="B5" s="22"/>
    </row>
    <row r="6" spans="1:6" x14ac:dyDescent="0.3">
      <c r="A6" s="1" t="s">
        <v>2</v>
      </c>
      <c r="B6" s="24" t="s">
        <v>3</v>
      </c>
    </row>
    <row r="7" spans="1:6" x14ac:dyDescent="0.3">
      <c r="B7" s="22"/>
    </row>
    <row r="8" spans="1:6" x14ac:dyDescent="0.3">
      <c r="A8" s="3" t="s">
        <v>4</v>
      </c>
      <c r="B8" s="25"/>
    </row>
    <row r="9" spans="1:6" x14ac:dyDescent="0.3">
      <c r="A9" s="3" t="s">
        <v>5</v>
      </c>
      <c r="B9" s="25"/>
    </row>
    <row r="10" spans="1:6" x14ac:dyDescent="0.3">
      <c r="A10" s="3" t="s">
        <v>6</v>
      </c>
      <c r="B10" s="25"/>
    </row>
    <row r="12" spans="1:6" ht="15.6" x14ac:dyDescent="0.3">
      <c r="A12" s="42" t="s">
        <v>7</v>
      </c>
      <c r="B12" s="43"/>
      <c r="C12" s="36"/>
      <c r="D12" s="37"/>
      <c r="E12" s="37"/>
      <c r="F12" s="38"/>
    </row>
    <row r="13" spans="1:6" ht="15.9" customHeight="1" x14ac:dyDescent="0.3">
      <c r="A13" s="47" t="s">
        <v>8</v>
      </c>
      <c r="B13" s="40"/>
      <c r="C13" s="36"/>
      <c r="D13" s="37"/>
      <c r="E13" s="37"/>
      <c r="F13" s="38"/>
    </row>
    <row r="14" spans="1:6" ht="15.9" customHeight="1" x14ac:dyDescent="0.3">
      <c r="A14" s="47" t="s">
        <v>9</v>
      </c>
      <c r="B14" s="40"/>
      <c r="C14" s="36"/>
      <c r="D14" s="37"/>
      <c r="E14" s="37"/>
      <c r="F14" s="38"/>
    </row>
    <row r="15" spans="1:6" ht="15.9" customHeight="1" x14ac:dyDescent="0.3">
      <c r="A15" s="42" t="s">
        <v>10</v>
      </c>
      <c r="B15" s="43"/>
      <c r="C15" s="36"/>
      <c r="D15" s="37"/>
      <c r="E15" s="37"/>
      <c r="F15" s="38"/>
    </row>
    <row r="16" spans="1:6" ht="63" customHeight="1" x14ac:dyDescent="0.3">
      <c r="A16" s="39" t="s">
        <v>11</v>
      </c>
      <c r="B16" s="40"/>
      <c r="C16" s="36"/>
      <c r="D16" s="37"/>
      <c r="E16" s="37"/>
      <c r="F16" s="38"/>
    </row>
    <row r="17" spans="1:7" ht="15.9" customHeight="1" x14ac:dyDescent="0.3">
      <c r="A17" s="42" t="s">
        <v>12</v>
      </c>
      <c r="B17" s="43"/>
      <c r="C17" s="36"/>
      <c r="D17" s="37"/>
      <c r="E17" s="37"/>
      <c r="F17" s="38"/>
    </row>
    <row r="18" spans="1:7" ht="15.9" customHeight="1" x14ac:dyDescent="0.3">
      <c r="A18" s="42" t="s">
        <v>13</v>
      </c>
      <c r="B18" s="43"/>
      <c r="C18" s="36"/>
      <c r="D18" s="37"/>
      <c r="E18" s="37"/>
      <c r="F18" s="38"/>
    </row>
    <row r="19" spans="1:7" ht="48" customHeight="1" x14ac:dyDescent="0.3">
      <c r="A19" s="42" t="s">
        <v>14</v>
      </c>
      <c r="B19" s="43"/>
      <c r="C19" s="36"/>
      <c r="D19" s="37"/>
      <c r="E19" s="37"/>
      <c r="F19" s="38"/>
    </row>
    <row r="20" spans="1:7" ht="54.9" customHeight="1" x14ac:dyDescent="0.3">
      <c r="A20" s="42" t="s">
        <v>15</v>
      </c>
      <c r="B20" s="43"/>
      <c r="C20" s="36"/>
      <c r="D20" s="37"/>
      <c r="E20" s="37"/>
      <c r="F20" s="38"/>
    </row>
    <row r="21" spans="1:7" ht="71.099999999999994" customHeight="1" x14ac:dyDescent="0.3">
      <c r="A21" s="44" t="s">
        <v>16</v>
      </c>
      <c r="B21" s="45"/>
      <c r="C21" s="48"/>
      <c r="D21" s="49"/>
      <c r="E21" s="49"/>
      <c r="F21" s="49"/>
      <c r="G21" s="34"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41" t="s">
        <v>17</v>
      </c>
      <c r="B23" s="35"/>
      <c r="C23" s="35"/>
      <c r="D23" s="35"/>
      <c r="E23" s="35"/>
      <c r="F23" s="35"/>
    </row>
    <row r="24" spans="1:7" x14ac:dyDescent="0.3">
      <c r="A24" s="35" t="s">
        <v>18</v>
      </c>
      <c r="B24" s="35"/>
      <c r="C24" s="35"/>
      <c r="D24" s="35"/>
      <c r="E24" s="35"/>
      <c r="F24" s="35"/>
    </row>
    <row r="25" spans="1:7" x14ac:dyDescent="0.3">
      <c r="A25" s="35" t="s">
        <v>19</v>
      </c>
      <c r="B25" s="35"/>
      <c r="C25" s="35"/>
      <c r="D25" s="35"/>
      <c r="E25" s="35"/>
      <c r="F25" s="35"/>
    </row>
    <row r="26" spans="1:7" x14ac:dyDescent="0.3">
      <c r="A26" s="35" t="s">
        <v>20</v>
      </c>
      <c r="B26" s="35"/>
      <c r="C26" s="35"/>
      <c r="D26" s="35"/>
      <c r="E26" s="35"/>
      <c r="F26" s="35"/>
    </row>
    <row r="27" spans="1:7" x14ac:dyDescent="0.3">
      <c r="A27" s="35" t="s">
        <v>21</v>
      </c>
      <c r="B27" s="35"/>
      <c r="C27" s="35"/>
      <c r="D27" s="35"/>
      <c r="E27" s="35"/>
      <c r="F27" s="35"/>
    </row>
    <row r="28" spans="1:7" ht="32.1" customHeight="1" x14ac:dyDescent="0.3">
      <c r="A28" s="46" t="s">
        <v>22</v>
      </c>
      <c r="B28" s="35"/>
      <c r="C28" s="35"/>
      <c r="D28" s="35"/>
      <c r="E28" s="35"/>
      <c r="F28" s="35"/>
    </row>
    <row r="29" spans="1:7" x14ac:dyDescent="0.3">
      <c r="A29" s="35" t="s">
        <v>23</v>
      </c>
      <c r="B29" s="35"/>
      <c r="C29" s="35"/>
      <c r="D29" s="35"/>
      <c r="E29" s="35"/>
      <c r="F29" s="35"/>
    </row>
    <row r="30" spans="1:7" x14ac:dyDescent="0.3">
      <c r="A30" s="13" t="s">
        <v>24</v>
      </c>
      <c r="D30" s="32"/>
    </row>
    <row r="31" spans="1:7" x14ac:dyDescent="0.3">
      <c r="A31" s="13" t="s">
        <v>25</v>
      </c>
    </row>
    <row r="32" spans="1:7" ht="28.8" x14ac:dyDescent="0.3">
      <c r="A32" s="12" t="s">
        <v>26</v>
      </c>
      <c r="B32" s="24" t="s">
        <v>27</v>
      </c>
    </row>
    <row r="34" spans="1:9" x14ac:dyDescent="0.3">
      <c r="A34" s="12" t="s">
        <v>28</v>
      </c>
    </row>
    <row r="35" spans="1:9" ht="43.2" x14ac:dyDescent="0.3">
      <c r="A35" s="14" t="s">
        <v>29</v>
      </c>
      <c r="B35" s="26" t="s">
        <v>30</v>
      </c>
      <c r="C35" s="29" t="s">
        <v>31</v>
      </c>
      <c r="D35" s="29" t="s">
        <v>32</v>
      </c>
      <c r="E35" s="14" t="s">
        <v>33</v>
      </c>
      <c r="F35" s="14" t="s">
        <v>34</v>
      </c>
      <c r="G35" s="26" t="s">
        <v>35</v>
      </c>
      <c r="H35" s="26" t="s">
        <v>36</v>
      </c>
      <c r="I35" s="26" t="s">
        <v>37</v>
      </c>
    </row>
    <row r="36" spans="1:9" x14ac:dyDescent="0.3">
      <c r="A36" s="14" t="s">
        <v>38</v>
      </c>
      <c r="B36" s="26" t="s">
        <v>39</v>
      </c>
      <c r="C36" s="30"/>
      <c r="D36" s="30"/>
      <c r="E36" s="15"/>
      <c r="F36" s="15"/>
      <c r="G36" s="27"/>
      <c r="H36" s="27"/>
      <c r="I36" s="27"/>
    </row>
    <row r="37" spans="1:9" x14ac:dyDescent="0.3">
      <c r="A37" s="15" t="s">
        <v>40</v>
      </c>
      <c r="B37" s="27" t="s">
        <v>41</v>
      </c>
      <c r="C37" s="30">
        <v>35</v>
      </c>
      <c r="D37" s="30" t="s">
        <v>42</v>
      </c>
      <c r="E37" s="16"/>
      <c r="F37" s="15" t="str">
        <f>IF(ISBLANK(E37),"", PRODUCT(C37,E37))</f>
        <v/>
      </c>
      <c r="G37" s="31"/>
      <c r="H37" s="27"/>
      <c r="I37" s="27"/>
    </row>
    <row r="38" spans="1:9" x14ac:dyDescent="0.3">
      <c r="A38" s="15" t="s">
        <v>43</v>
      </c>
      <c r="B38" s="27" t="s">
        <v>44</v>
      </c>
      <c r="C38" s="30"/>
      <c r="D38" s="30"/>
      <c r="E38" s="15"/>
      <c r="F38" s="15"/>
      <c r="G38" s="27"/>
      <c r="H38" s="31"/>
      <c r="I38" s="31"/>
    </row>
    <row r="39" spans="1:9" x14ac:dyDescent="0.3">
      <c r="A39" s="15" t="s">
        <v>45</v>
      </c>
      <c r="B39" s="27" t="s">
        <v>46</v>
      </c>
      <c r="C39" s="30"/>
      <c r="D39" s="30"/>
      <c r="E39" s="15"/>
      <c r="F39" s="15"/>
      <c r="G39" s="27"/>
      <c r="H39" s="31"/>
      <c r="I39" s="31"/>
    </row>
    <row r="40" spans="1:9" x14ac:dyDescent="0.3">
      <c r="A40" s="15" t="s">
        <v>47</v>
      </c>
      <c r="B40" s="27" t="s">
        <v>48</v>
      </c>
      <c r="C40" s="30"/>
      <c r="D40" s="30"/>
      <c r="E40" s="15"/>
      <c r="F40" s="15"/>
      <c r="G40" s="27"/>
      <c r="H40" s="31"/>
      <c r="I40" s="31"/>
    </row>
    <row r="41" spans="1:9" x14ac:dyDescent="0.3">
      <c r="A41" s="15" t="s">
        <v>49</v>
      </c>
      <c r="B41" s="27" t="s">
        <v>50</v>
      </c>
      <c r="C41" s="30"/>
      <c r="D41" s="30"/>
      <c r="E41" s="15"/>
      <c r="F41" s="15"/>
      <c r="G41" s="27"/>
      <c r="H41" s="31"/>
      <c r="I41" s="31"/>
    </row>
    <row r="42" spans="1:9" x14ac:dyDescent="0.3">
      <c r="A42" s="15" t="s">
        <v>51</v>
      </c>
      <c r="B42" s="27" t="s">
        <v>52</v>
      </c>
      <c r="C42" s="30"/>
      <c r="D42" s="30"/>
      <c r="E42" s="15"/>
      <c r="F42" s="15"/>
      <c r="G42" s="27"/>
      <c r="H42" s="31"/>
      <c r="I42" s="31"/>
    </row>
    <row r="43" spans="1:9" ht="28.8" x14ac:dyDescent="0.3">
      <c r="A43" s="15" t="s">
        <v>53</v>
      </c>
      <c r="B43" s="27" t="s">
        <v>54</v>
      </c>
      <c r="C43" s="30"/>
      <c r="D43" s="30"/>
      <c r="E43" s="15"/>
      <c r="F43" s="15"/>
      <c r="G43" s="27"/>
      <c r="H43" s="31"/>
      <c r="I43" s="31"/>
    </row>
    <row r="44" spans="1:9" ht="28.8" x14ac:dyDescent="0.3">
      <c r="A44" s="15" t="s">
        <v>55</v>
      </c>
      <c r="B44" s="27" t="s">
        <v>56</v>
      </c>
      <c r="C44" s="30"/>
      <c r="D44" s="30"/>
      <c r="E44" s="15"/>
      <c r="F44" s="15"/>
      <c r="G44" s="27"/>
      <c r="H44" s="31"/>
      <c r="I44" s="31"/>
    </row>
    <row r="45" spans="1:9" ht="28.8" x14ac:dyDescent="0.3">
      <c r="A45" s="15" t="s">
        <v>57</v>
      </c>
      <c r="B45" s="27" t="s">
        <v>58</v>
      </c>
      <c r="C45" s="30"/>
      <c r="D45" s="30"/>
      <c r="E45" s="15"/>
      <c r="F45" s="15"/>
      <c r="G45" s="27"/>
      <c r="H45" s="31"/>
      <c r="I45" s="31"/>
    </row>
    <row r="46" spans="1:9" ht="43.2" x14ac:dyDescent="0.3">
      <c r="A46" s="15" t="s">
        <v>59</v>
      </c>
      <c r="B46" s="27" t="s">
        <v>60</v>
      </c>
      <c r="C46" s="30"/>
      <c r="D46" s="30"/>
      <c r="E46" s="15"/>
      <c r="F46" s="15"/>
      <c r="G46" s="27"/>
      <c r="H46" s="31"/>
      <c r="I46" s="31"/>
    </row>
    <row r="47" spans="1:9" ht="28.8" x14ac:dyDescent="0.3">
      <c r="A47" s="15" t="s">
        <v>61</v>
      </c>
      <c r="B47" s="27" t="s">
        <v>62</v>
      </c>
      <c r="C47" s="30"/>
      <c r="D47" s="30"/>
      <c r="E47" s="15"/>
      <c r="F47" s="15"/>
      <c r="G47" s="27"/>
      <c r="H47" s="31"/>
      <c r="I47" s="31"/>
    </row>
    <row r="48" spans="1:9" ht="43.2" x14ac:dyDescent="0.3">
      <c r="A48" s="15" t="s">
        <v>63</v>
      </c>
      <c r="B48" s="27" t="s">
        <v>64</v>
      </c>
      <c r="C48" s="30"/>
      <c r="D48" s="30"/>
      <c r="E48" s="15"/>
      <c r="F48" s="15"/>
      <c r="G48" s="27"/>
      <c r="H48" s="31"/>
      <c r="I48" s="31"/>
    </row>
    <row r="49" spans="1:9" ht="28.8" x14ac:dyDescent="0.3">
      <c r="A49" s="15" t="s">
        <v>65</v>
      </c>
      <c r="B49" s="27" t="s">
        <v>66</v>
      </c>
      <c r="C49" s="30"/>
      <c r="D49" s="30"/>
      <c r="E49" s="15"/>
      <c r="F49" s="15"/>
      <c r="G49" s="27"/>
      <c r="H49" s="31"/>
      <c r="I49" s="31"/>
    </row>
    <row r="50" spans="1:9" x14ac:dyDescent="0.3">
      <c r="A50" s="15" t="s">
        <v>67</v>
      </c>
      <c r="B50" s="27" t="s">
        <v>68</v>
      </c>
      <c r="C50" s="30"/>
      <c r="D50" s="30"/>
      <c r="E50" s="15"/>
      <c r="F50" s="15"/>
      <c r="G50" s="27"/>
      <c r="H50" s="31"/>
      <c r="I50" s="31"/>
    </row>
    <row r="51" spans="1:9" x14ac:dyDescent="0.3">
      <c r="A51" s="15" t="s">
        <v>69</v>
      </c>
      <c r="B51" s="27" t="s">
        <v>70</v>
      </c>
      <c r="C51" s="30">
        <v>50</v>
      </c>
      <c r="D51" s="30" t="s">
        <v>42</v>
      </c>
      <c r="E51" s="16"/>
      <c r="F51" s="15" t="str">
        <f>IF(ISBLANK(E51),"", PRODUCT(C51,E51))</f>
        <v/>
      </c>
      <c r="G51" s="31"/>
      <c r="H51" s="27"/>
      <c r="I51" s="27"/>
    </row>
    <row r="52" spans="1:9" x14ac:dyDescent="0.3">
      <c r="A52" s="15" t="s">
        <v>71</v>
      </c>
      <c r="B52" s="27" t="s">
        <v>72</v>
      </c>
      <c r="C52" s="30"/>
      <c r="D52" s="30"/>
      <c r="E52" s="15"/>
      <c r="F52" s="15"/>
      <c r="G52" s="27"/>
      <c r="H52" s="31"/>
      <c r="I52" s="31"/>
    </row>
    <row r="53" spans="1:9" x14ac:dyDescent="0.3">
      <c r="A53" s="15" t="s">
        <v>73</v>
      </c>
      <c r="B53" s="27" t="s">
        <v>46</v>
      </c>
      <c r="C53" s="30"/>
      <c r="D53" s="30"/>
      <c r="E53" s="15"/>
      <c r="F53" s="15"/>
      <c r="G53" s="27"/>
      <c r="H53" s="31"/>
      <c r="I53" s="31"/>
    </row>
    <row r="54" spans="1:9" x14ac:dyDescent="0.3">
      <c r="A54" s="15" t="s">
        <v>74</v>
      </c>
      <c r="B54" s="27" t="s">
        <v>48</v>
      </c>
      <c r="C54" s="30"/>
      <c r="D54" s="30"/>
      <c r="E54" s="15"/>
      <c r="F54" s="15"/>
      <c r="G54" s="27"/>
      <c r="H54" s="31"/>
      <c r="I54" s="31"/>
    </row>
    <row r="55" spans="1:9" x14ac:dyDescent="0.3">
      <c r="A55" s="15" t="s">
        <v>75</v>
      </c>
      <c r="B55" s="27" t="s">
        <v>50</v>
      </c>
      <c r="C55" s="30"/>
      <c r="D55" s="30"/>
      <c r="E55" s="15"/>
      <c r="F55" s="15"/>
      <c r="G55" s="27"/>
      <c r="H55" s="31"/>
      <c r="I55" s="31"/>
    </row>
    <row r="56" spans="1:9" x14ac:dyDescent="0.3">
      <c r="A56" s="15" t="s">
        <v>76</v>
      </c>
      <c r="B56" s="27" t="s">
        <v>77</v>
      </c>
      <c r="C56" s="30"/>
      <c r="D56" s="30"/>
      <c r="E56" s="15"/>
      <c r="F56" s="15"/>
      <c r="G56" s="27"/>
      <c r="H56" s="31"/>
      <c r="I56" s="31"/>
    </row>
    <row r="57" spans="1:9" ht="28.8" x14ac:dyDescent="0.3">
      <c r="A57" s="15" t="s">
        <v>78</v>
      </c>
      <c r="B57" s="27" t="s">
        <v>54</v>
      </c>
      <c r="C57" s="30"/>
      <c r="D57" s="30"/>
      <c r="E57" s="15"/>
      <c r="F57" s="15"/>
      <c r="G57" s="27"/>
      <c r="H57" s="31"/>
      <c r="I57" s="31"/>
    </row>
    <row r="58" spans="1:9" ht="28.8" x14ac:dyDescent="0.3">
      <c r="A58" s="15" t="s">
        <v>79</v>
      </c>
      <c r="B58" s="27" t="s">
        <v>56</v>
      </c>
      <c r="C58" s="30"/>
      <c r="D58" s="30"/>
      <c r="E58" s="15"/>
      <c r="F58" s="15"/>
      <c r="G58" s="27"/>
      <c r="H58" s="31"/>
      <c r="I58" s="31"/>
    </row>
    <row r="59" spans="1:9" ht="28.8" x14ac:dyDescent="0.3">
      <c r="A59" s="15" t="s">
        <v>80</v>
      </c>
      <c r="B59" s="27" t="s">
        <v>58</v>
      </c>
      <c r="C59" s="30"/>
      <c r="D59" s="30"/>
      <c r="E59" s="15"/>
      <c r="F59" s="15"/>
      <c r="G59" s="27"/>
      <c r="H59" s="31"/>
      <c r="I59" s="31"/>
    </row>
    <row r="60" spans="1:9" ht="43.2" x14ac:dyDescent="0.3">
      <c r="A60" s="15" t="s">
        <v>81</v>
      </c>
      <c r="B60" s="27" t="s">
        <v>60</v>
      </c>
      <c r="C60" s="30"/>
      <c r="D60" s="30"/>
      <c r="E60" s="15"/>
      <c r="F60" s="15"/>
      <c r="G60" s="27"/>
      <c r="H60" s="31"/>
      <c r="I60" s="31"/>
    </row>
    <row r="61" spans="1:9" ht="28.8" x14ac:dyDescent="0.3">
      <c r="A61" s="15" t="s">
        <v>82</v>
      </c>
      <c r="B61" s="27" t="s">
        <v>62</v>
      </c>
      <c r="C61" s="30"/>
      <c r="D61" s="30"/>
      <c r="E61" s="15"/>
      <c r="F61" s="15"/>
      <c r="G61" s="27"/>
      <c r="H61" s="31"/>
      <c r="I61" s="31"/>
    </row>
    <row r="62" spans="1:9" ht="43.2" x14ac:dyDescent="0.3">
      <c r="A62" s="15" t="s">
        <v>83</v>
      </c>
      <c r="B62" s="27" t="s">
        <v>64</v>
      </c>
      <c r="C62" s="30"/>
      <c r="D62" s="30"/>
      <c r="E62" s="15"/>
      <c r="F62" s="15"/>
      <c r="G62" s="27"/>
      <c r="H62" s="31"/>
      <c r="I62" s="31"/>
    </row>
    <row r="63" spans="1:9" ht="28.8" x14ac:dyDescent="0.3">
      <c r="A63" s="15" t="s">
        <v>84</v>
      </c>
      <c r="B63" s="27" t="s">
        <v>66</v>
      </c>
      <c r="C63" s="30"/>
      <c r="D63" s="30"/>
      <c r="E63" s="15"/>
      <c r="F63" s="15"/>
      <c r="G63" s="27"/>
      <c r="H63" s="31"/>
      <c r="I63" s="31"/>
    </row>
    <row r="64" spans="1:9" x14ac:dyDescent="0.3">
      <c r="A64" s="15" t="s">
        <v>85</v>
      </c>
      <c r="B64" s="27" t="s">
        <v>68</v>
      </c>
      <c r="C64" s="30"/>
      <c r="D64" s="30"/>
      <c r="E64" s="15"/>
      <c r="F64" s="15"/>
      <c r="G64" s="27"/>
      <c r="H64" s="31"/>
      <c r="I64" s="31"/>
    </row>
    <row r="65" spans="1:9" x14ac:dyDescent="0.3">
      <c r="A65" s="15" t="s">
        <v>86</v>
      </c>
      <c r="B65" s="27" t="s">
        <v>41</v>
      </c>
      <c r="C65" s="30">
        <v>37</v>
      </c>
      <c r="D65" s="30" t="s">
        <v>42</v>
      </c>
      <c r="E65" s="16"/>
      <c r="F65" s="15" t="str">
        <f>IF(ISBLANK(E65),"", PRODUCT(C65,E65))</f>
        <v/>
      </c>
      <c r="G65" s="31"/>
      <c r="H65" s="27"/>
      <c r="I65" s="27"/>
    </row>
    <row r="66" spans="1:9" x14ac:dyDescent="0.3">
      <c r="A66" s="15" t="s">
        <v>87</v>
      </c>
      <c r="B66" s="27" t="s">
        <v>88</v>
      </c>
      <c r="C66" s="30"/>
      <c r="D66" s="30"/>
      <c r="E66" s="15"/>
      <c r="F66" s="15"/>
      <c r="G66" s="27"/>
      <c r="H66" s="31"/>
      <c r="I66" s="31"/>
    </row>
    <row r="67" spans="1:9" x14ac:dyDescent="0.3">
      <c r="A67" s="15" t="s">
        <v>89</v>
      </c>
      <c r="B67" s="27" t="s">
        <v>90</v>
      </c>
      <c r="C67" s="30"/>
      <c r="D67" s="30"/>
      <c r="E67" s="15"/>
      <c r="F67" s="15"/>
      <c r="G67" s="27"/>
      <c r="H67" s="31"/>
      <c r="I67" s="31"/>
    </row>
    <row r="68" spans="1:9" x14ac:dyDescent="0.3">
      <c r="A68" s="15" t="s">
        <v>91</v>
      </c>
      <c r="B68" s="27" t="s">
        <v>92</v>
      </c>
      <c r="C68" s="30"/>
      <c r="D68" s="30"/>
      <c r="E68" s="15"/>
      <c r="F68" s="15"/>
      <c r="G68" s="27"/>
      <c r="H68" s="31"/>
      <c r="I68" s="31"/>
    </row>
    <row r="69" spans="1:9" x14ac:dyDescent="0.3">
      <c r="A69" s="15" t="s">
        <v>93</v>
      </c>
      <c r="B69" s="27" t="s">
        <v>95</v>
      </c>
      <c r="C69" s="30"/>
      <c r="D69" s="30"/>
      <c r="E69" s="15"/>
      <c r="F69" s="15"/>
      <c r="G69" s="27"/>
      <c r="H69" s="31"/>
      <c r="I69" s="31"/>
    </row>
    <row r="70" spans="1:9" x14ac:dyDescent="0.3">
      <c r="A70" s="15" t="s">
        <v>94</v>
      </c>
      <c r="B70" s="27" t="s">
        <v>97</v>
      </c>
      <c r="C70" s="30"/>
      <c r="D70" s="30"/>
      <c r="E70" s="15"/>
      <c r="F70" s="15"/>
      <c r="G70" s="27"/>
      <c r="H70" s="31"/>
      <c r="I70" s="31"/>
    </row>
    <row r="71" spans="1:9" ht="43.2" x14ac:dyDescent="0.3">
      <c r="A71" s="15" t="s">
        <v>96</v>
      </c>
      <c r="B71" s="27" t="s">
        <v>60</v>
      </c>
      <c r="C71" s="30"/>
      <c r="D71" s="30"/>
      <c r="E71" s="15"/>
      <c r="F71" s="15"/>
      <c r="G71" s="27"/>
      <c r="H71" s="31"/>
      <c r="I71" s="31"/>
    </row>
    <row r="72" spans="1:9" ht="28.8" x14ac:dyDescent="0.3">
      <c r="A72" s="15" t="s">
        <v>98</v>
      </c>
      <c r="B72" s="27" t="s">
        <v>56</v>
      </c>
      <c r="C72" s="30"/>
      <c r="D72" s="30"/>
      <c r="E72" s="15"/>
      <c r="F72" s="15"/>
      <c r="G72" s="27"/>
      <c r="H72" s="31"/>
      <c r="I72" s="31"/>
    </row>
    <row r="73" spans="1:9" ht="28.8" x14ac:dyDescent="0.3">
      <c r="A73" s="15" t="s">
        <v>99</v>
      </c>
      <c r="B73" s="27" t="s">
        <v>58</v>
      </c>
      <c r="C73" s="30"/>
      <c r="D73" s="30"/>
      <c r="E73" s="15"/>
      <c r="F73" s="15"/>
      <c r="G73" s="27"/>
      <c r="H73" s="31"/>
      <c r="I73" s="31"/>
    </row>
    <row r="74" spans="1:9" ht="28.8" x14ac:dyDescent="0.3">
      <c r="A74" s="15" t="s">
        <v>100</v>
      </c>
      <c r="B74" s="27" t="s">
        <v>62</v>
      </c>
      <c r="C74" s="30"/>
      <c r="D74" s="30"/>
      <c r="E74" s="15"/>
      <c r="F74" s="15"/>
      <c r="G74" s="27"/>
      <c r="H74" s="31"/>
      <c r="I74" s="31"/>
    </row>
    <row r="75" spans="1:9" ht="28.8" x14ac:dyDescent="0.3">
      <c r="A75" s="15" t="s">
        <v>101</v>
      </c>
      <c r="B75" s="27" t="s">
        <v>103</v>
      </c>
      <c r="C75" s="30"/>
      <c r="D75" s="30"/>
      <c r="E75" s="15"/>
      <c r="F75" s="15"/>
      <c r="G75" s="27"/>
      <c r="H75" s="31"/>
      <c r="I75" s="31"/>
    </row>
    <row r="76" spans="1:9" ht="28.8" x14ac:dyDescent="0.3">
      <c r="A76" s="15" t="s">
        <v>102</v>
      </c>
      <c r="B76" s="27" t="s">
        <v>66</v>
      </c>
      <c r="C76" s="30"/>
      <c r="D76" s="30"/>
      <c r="E76" s="15"/>
      <c r="F76" s="15"/>
      <c r="G76" s="27"/>
      <c r="H76" s="31"/>
      <c r="I76" s="31"/>
    </row>
    <row r="77" spans="1:9" x14ac:dyDescent="0.3">
      <c r="A77" s="15" t="s">
        <v>104</v>
      </c>
      <c r="B77" s="27" t="s">
        <v>68</v>
      </c>
      <c r="C77" s="30"/>
      <c r="D77" s="30"/>
      <c r="E77" s="15"/>
      <c r="F77" s="15"/>
      <c r="G77" s="27"/>
      <c r="H77" s="31"/>
      <c r="I77" s="31"/>
    </row>
    <row r="78" spans="1:9" ht="28.8" x14ac:dyDescent="0.3">
      <c r="E78" s="14" t="s">
        <v>105</v>
      </c>
      <c r="F78" s="14" t="str">
        <f>IF((COUNT(C37:C77)&lt;&gt;COUNT(F37:F77)),"", ROUND(SUM(F37:F77),2))</f>
        <v/>
      </c>
      <c r="G78" s="34" t="str">
        <f>IF((COUNT(C37:C77)&lt;&gt;COUNT(F37:F77)),"Neužpildytos visų objektų kainos", "")</f>
        <v>Neužpildytos visų objektų kainos</v>
      </c>
    </row>
    <row r="79" spans="1:9" ht="43.2" x14ac:dyDescent="0.3">
      <c r="C79" s="29" t="s">
        <v>106</v>
      </c>
      <c r="D79" s="33"/>
      <c r="E79" s="14" t="s">
        <v>107</v>
      </c>
      <c r="F79" s="14" t="str">
        <f>IF(OR(F78="",D79=""),"", ROUND(PRODUCT(D79,F78)/100,2))</f>
        <v/>
      </c>
      <c r="G79" s="34" t="str">
        <f>IF(D79="", "Nurodykite taikomą PVM dydį", "")</f>
        <v>Nurodykite taikomą PVM dydį</v>
      </c>
    </row>
    <row r="80" spans="1:9" x14ac:dyDescent="0.3">
      <c r="E80" s="14" t="s">
        <v>108</v>
      </c>
      <c r="F80" s="14">
        <f>IF(ISBLANK(F79), "", ROUND(SUM(F78:F79),2))</f>
        <v>0</v>
      </c>
    </row>
    <row r="84" spans="1:9" ht="28.8" x14ac:dyDescent="0.3">
      <c r="A84" s="12" t="s">
        <v>109</v>
      </c>
      <c r="B84" s="24" t="s">
        <v>110</v>
      </c>
    </row>
    <row r="86" spans="1:9" x14ac:dyDescent="0.3">
      <c r="A86" s="12" t="s">
        <v>28</v>
      </c>
    </row>
    <row r="87" spans="1:9" ht="43.2" x14ac:dyDescent="0.3">
      <c r="A87" s="14" t="s">
        <v>29</v>
      </c>
      <c r="B87" s="26" t="s">
        <v>30</v>
      </c>
      <c r="C87" s="29" t="s">
        <v>31</v>
      </c>
      <c r="D87" s="29" t="s">
        <v>32</v>
      </c>
      <c r="E87" s="14" t="s">
        <v>33</v>
      </c>
      <c r="F87" s="14" t="s">
        <v>34</v>
      </c>
      <c r="G87" s="26" t="s">
        <v>35</v>
      </c>
      <c r="H87" s="26" t="s">
        <v>36</v>
      </c>
      <c r="I87" s="26" t="s">
        <v>37</v>
      </c>
    </row>
    <row r="88" spans="1:9" ht="28.8" x14ac:dyDescent="0.3">
      <c r="A88" s="14" t="s">
        <v>111</v>
      </c>
      <c r="B88" s="26" t="s">
        <v>112</v>
      </c>
      <c r="C88" s="30"/>
      <c r="D88" s="30"/>
      <c r="E88" s="15"/>
      <c r="F88" s="15"/>
      <c r="G88" s="27"/>
      <c r="H88" s="27"/>
      <c r="I88" s="27"/>
    </row>
    <row r="89" spans="1:9" ht="28.8" x14ac:dyDescent="0.3">
      <c r="A89" s="15" t="s">
        <v>113</v>
      </c>
      <c r="B89" s="27" t="s">
        <v>114</v>
      </c>
      <c r="C89" s="30">
        <v>9</v>
      </c>
      <c r="D89" s="30" t="s">
        <v>42</v>
      </c>
      <c r="E89" s="16"/>
      <c r="F89" s="15" t="str">
        <f>IF(ISBLANK(E89),"", PRODUCT(C89,E89))</f>
        <v/>
      </c>
      <c r="G89" s="31"/>
      <c r="H89" s="27"/>
      <c r="I89" s="27"/>
    </row>
    <row r="90" spans="1:9" x14ac:dyDescent="0.3">
      <c r="A90" s="15" t="s">
        <v>115</v>
      </c>
      <c r="B90" s="27" t="s">
        <v>116</v>
      </c>
      <c r="C90" s="30"/>
      <c r="D90" s="30"/>
      <c r="E90" s="15"/>
      <c r="F90" s="15"/>
      <c r="G90" s="27"/>
      <c r="H90" s="31"/>
      <c r="I90" s="31"/>
    </row>
    <row r="91" spans="1:9" x14ac:dyDescent="0.3">
      <c r="A91" s="15" t="s">
        <v>117</v>
      </c>
      <c r="B91" s="27" t="s">
        <v>118</v>
      </c>
      <c r="C91" s="30"/>
      <c r="D91" s="30"/>
      <c r="E91" s="15"/>
      <c r="F91" s="15"/>
      <c r="G91" s="27"/>
      <c r="H91" s="31"/>
      <c r="I91" s="31"/>
    </row>
    <row r="92" spans="1:9" x14ac:dyDescent="0.3">
      <c r="A92" s="15" t="s">
        <v>119</v>
      </c>
      <c r="B92" s="27" t="s">
        <v>120</v>
      </c>
      <c r="C92" s="30"/>
      <c r="D92" s="30"/>
      <c r="E92" s="15"/>
      <c r="F92" s="15"/>
      <c r="G92" s="27"/>
      <c r="H92" s="31"/>
      <c r="I92" s="31"/>
    </row>
    <row r="93" spans="1:9" x14ac:dyDescent="0.3">
      <c r="A93" s="15" t="s">
        <v>121</v>
      </c>
      <c r="B93" s="27" t="s">
        <v>122</v>
      </c>
      <c r="C93" s="30">
        <v>7</v>
      </c>
      <c r="D93" s="30" t="s">
        <v>123</v>
      </c>
      <c r="E93" s="16"/>
      <c r="F93" s="15" t="str">
        <f>IF(ISBLANK(E93),"", PRODUCT(C93,E93))</f>
        <v/>
      </c>
      <c r="G93" s="31"/>
      <c r="H93" s="27"/>
      <c r="I93" s="27"/>
    </row>
    <row r="94" spans="1:9" ht="28.8" x14ac:dyDescent="0.3">
      <c r="A94" s="15" t="s">
        <v>124</v>
      </c>
      <c r="B94" s="27" t="s">
        <v>125</v>
      </c>
      <c r="C94" s="30"/>
      <c r="D94" s="30"/>
      <c r="E94" s="15"/>
      <c r="F94" s="15"/>
      <c r="G94" s="27"/>
      <c r="H94" s="31"/>
      <c r="I94" s="31"/>
    </row>
    <row r="95" spans="1:9" ht="28.8" x14ac:dyDescent="0.3">
      <c r="A95" s="15" t="s">
        <v>126</v>
      </c>
      <c r="B95" s="27" t="s">
        <v>127</v>
      </c>
      <c r="C95" s="30"/>
      <c r="D95" s="30"/>
      <c r="E95" s="15"/>
      <c r="F95" s="15"/>
      <c r="G95" s="27"/>
      <c r="H95" s="31"/>
      <c r="I95" s="31"/>
    </row>
    <row r="96" spans="1:9" x14ac:dyDescent="0.3">
      <c r="A96" s="15" t="s">
        <v>128</v>
      </c>
      <c r="B96" s="27" t="s">
        <v>129</v>
      </c>
      <c r="C96" s="30"/>
      <c r="D96" s="30"/>
      <c r="E96" s="15"/>
      <c r="F96" s="15"/>
      <c r="G96" s="27"/>
      <c r="H96" s="31"/>
      <c r="I96" s="31"/>
    </row>
    <row r="97" spans="1:9" x14ac:dyDescent="0.3">
      <c r="A97" s="15" t="s">
        <v>130</v>
      </c>
      <c r="B97" s="27" t="s">
        <v>131</v>
      </c>
      <c r="C97" s="30">
        <v>4</v>
      </c>
      <c r="D97" s="30" t="s">
        <v>123</v>
      </c>
      <c r="E97" s="16"/>
      <c r="F97" s="15" t="str">
        <f>IF(ISBLANK(E97),"", PRODUCT(C97,E97))</f>
        <v/>
      </c>
      <c r="G97" s="31"/>
      <c r="H97" s="27"/>
      <c r="I97" s="27"/>
    </row>
    <row r="98" spans="1:9" ht="28.8" x14ac:dyDescent="0.3">
      <c r="A98" s="15" t="s">
        <v>132</v>
      </c>
      <c r="B98" s="27" t="s">
        <v>133</v>
      </c>
      <c r="C98" s="30"/>
      <c r="D98" s="30"/>
      <c r="E98" s="15"/>
      <c r="F98" s="15"/>
      <c r="G98" s="27"/>
      <c r="H98" s="31"/>
      <c r="I98" s="31"/>
    </row>
    <row r="99" spans="1:9" x14ac:dyDescent="0.3">
      <c r="A99" s="15" t="s">
        <v>134</v>
      </c>
      <c r="B99" s="27" t="s">
        <v>135</v>
      </c>
      <c r="C99" s="30"/>
      <c r="D99" s="30"/>
      <c r="E99" s="15"/>
      <c r="F99" s="15"/>
      <c r="G99" s="27"/>
      <c r="H99" s="31"/>
      <c r="I99" s="31"/>
    </row>
    <row r="100" spans="1:9" x14ac:dyDescent="0.3">
      <c r="A100" s="15" t="s">
        <v>136</v>
      </c>
      <c r="B100" s="27" t="s">
        <v>137</v>
      </c>
      <c r="C100" s="30"/>
      <c r="D100" s="30"/>
      <c r="E100" s="15"/>
      <c r="F100" s="15"/>
      <c r="G100" s="27"/>
      <c r="H100" s="31"/>
      <c r="I100" s="31"/>
    </row>
    <row r="101" spans="1:9" x14ac:dyDescent="0.3">
      <c r="A101" s="15" t="s">
        <v>138</v>
      </c>
      <c r="B101" s="27" t="s">
        <v>139</v>
      </c>
      <c r="C101" s="30"/>
      <c r="D101" s="30"/>
      <c r="E101" s="15"/>
      <c r="F101" s="15"/>
      <c r="G101" s="27"/>
      <c r="H101" s="31"/>
      <c r="I101" s="31"/>
    </row>
    <row r="102" spans="1:9" x14ac:dyDescent="0.3">
      <c r="A102" s="15" t="s">
        <v>140</v>
      </c>
      <c r="B102" s="27" t="s">
        <v>141</v>
      </c>
      <c r="C102" s="30">
        <v>6</v>
      </c>
      <c r="D102" s="30" t="s">
        <v>123</v>
      </c>
      <c r="E102" s="16"/>
      <c r="F102" s="15" t="str">
        <f>IF(ISBLANK(E102),"", PRODUCT(C102,E102))</f>
        <v/>
      </c>
      <c r="G102" s="31"/>
      <c r="H102" s="27"/>
      <c r="I102" s="27"/>
    </row>
    <row r="103" spans="1:9" ht="28.8" x14ac:dyDescent="0.3">
      <c r="A103" s="15" t="s">
        <v>142</v>
      </c>
      <c r="B103" s="27" t="s">
        <v>143</v>
      </c>
      <c r="C103" s="30"/>
      <c r="D103" s="30"/>
      <c r="E103" s="15"/>
      <c r="F103" s="15"/>
      <c r="G103" s="27"/>
      <c r="H103" s="31"/>
      <c r="I103" s="31"/>
    </row>
    <row r="104" spans="1:9" x14ac:dyDescent="0.3">
      <c r="A104" s="15" t="s">
        <v>144</v>
      </c>
      <c r="B104" s="27" t="s">
        <v>135</v>
      </c>
      <c r="C104" s="30"/>
      <c r="D104" s="30"/>
      <c r="E104" s="15"/>
      <c r="F104" s="15"/>
      <c r="G104" s="27"/>
      <c r="H104" s="31"/>
      <c r="I104" s="31"/>
    </row>
    <row r="105" spans="1:9" x14ac:dyDescent="0.3">
      <c r="A105" s="15" t="s">
        <v>145</v>
      </c>
      <c r="B105" s="27" t="s">
        <v>146</v>
      </c>
      <c r="C105" s="30"/>
      <c r="D105" s="30"/>
      <c r="E105" s="15"/>
      <c r="F105" s="15"/>
      <c r="G105" s="27"/>
      <c r="H105" s="31"/>
      <c r="I105" s="31"/>
    </row>
    <row r="106" spans="1:9" x14ac:dyDescent="0.3">
      <c r="A106" s="15" t="s">
        <v>147</v>
      </c>
      <c r="B106" s="27" t="s">
        <v>148</v>
      </c>
      <c r="C106" s="30"/>
      <c r="D106" s="30"/>
      <c r="E106" s="15"/>
      <c r="F106" s="15"/>
      <c r="G106" s="27"/>
      <c r="H106" s="31"/>
      <c r="I106" s="31"/>
    </row>
    <row r="107" spans="1:9" ht="28.8" x14ac:dyDescent="0.3">
      <c r="E107" s="14" t="s">
        <v>105</v>
      </c>
      <c r="F107" s="14" t="str">
        <f>IF((COUNT(C89:C106)&lt;&gt;COUNT(F89:F106)),"", ROUND(SUM(F89:F106),2))</f>
        <v/>
      </c>
      <c r="G107" s="34" t="str">
        <f>IF((COUNT(C89:C106)&lt;&gt;COUNT(F89:F106)),"Neužpildytos visų objektų kainos", "")</f>
        <v>Neužpildytos visų objektų kainos</v>
      </c>
    </row>
    <row r="108" spans="1:9" ht="43.2" x14ac:dyDescent="0.3">
      <c r="C108" s="29" t="s">
        <v>106</v>
      </c>
      <c r="D108" s="33"/>
      <c r="E108" s="14" t="s">
        <v>107</v>
      </c>
      <c r="F108" s="14" t="str">
        <f>IF(OR(F107="",D108=""),"", ROUND(PRODUCT(D108,F107)/100,2))</f>
        <v/>
      </c>
      <c r="G108" s="34" t="str">
        <f>IF(D108="", "Nurodykite taikomą PVM dydį", "")</f>
        <v>Nurodykite taikomą PVM dydį</v>
      </c>
    </row>
    <row r="109" spans="1:9" x14ac:dyDescent="0.3">
      <c r="E109" s="14" t="s">
        <v>108</v>
      </c>
      <c r="F109" s="14">
        <f>IF(ISBLANK(F108), "", ROUND(SUM(F107:F108),2))</f>
        <v>0</v>
      </c>
    </row>
    <row r="113" spans="1:9" x14ac:dyDescent="0.3">
      <c r="A113" s="12" t="s">
        <v>149</v>
      </c>
      <c r="B113" s="24" t="s">
        <v>150</v>
      </c>
    </row>
    <row r="115" spans="1:9" x14ac:dyDescent="0.3">
      <c r="A115" s="12" t="s">
        <v>28</v>
      </c>
    </row>
    <row r="116" spans="1:9" ht="43.2" x14ac:dyDescent="0.3">
      <c r="A116" s="14" t="s">
        <v>29</v>
      </c>
      <c r="B116" s="26" t="s">
        <v>30</v>
      </c>
      <c r="C116" s="29" t="s">
        <v>31</v>
      </c>
      <c r="D116" s="29" t="s">
        <v>32</v>
      </c>
      <c r="E116" s="14" t="s">
        <v>33</v>
      </c>
      <c r="F116" s="14" t="s">
        <v>34</v>
      </c>
      <c r="G116" s="26" t="s">
        <v>35</v>
      </c>
      <c r="H116" s="26" t="s">
        <v>36</v>
      </c>
      <c r="I116" s="26" t="s">
        <v>37</v>
      </c>
    </row>
    <row r="117" spans="1:9" x14ac:dyDescent="0.3">
      <c r="A117" s="14" t="s">
        <v>151</v>
      </c>
      <c r="B117" s="26" t="s">
        <v>152</v>
      </c>
      <c r="C117" s="30"/>
      <c r="D117" s="30"/>
      <c r="E117" s="15"/>
      <c r="F117" s="15"/>
      <c r="G117" s="27"/>
      <c r="H117" s="27"/>
      <c r="I117" s="27"/>
    </row>
    <row r="118" spans="1:9" x14ac:dyDescent="0.3">
      <c r="A118" s="15" t="s">
        <v>153</v>
      </c>
      <c r="B118" s="27" t="s">
        <v>154</v>
      </c>
      <c r="C118" s="30">
        <v>12</v>
      </c>
      <c r="D118" s="30" t="s">
        <v>123</v>
      </c>
      <c r="E118" s="16"/>
      <c r="F118" s="15" t="str">
        <f>IF(ISBLANK(E118),"", PRODUCT(C118,E118))</f>
        <v/>
      </c>
      <c r="G118" s="31"/>
      <c r="H118" s="27"/>
      <c r="I118" s="27"/>
    </row>
    <row r="119" spans="1:9" x14ac:dyDescent="0.3">
      <c r="A119" s="15" t="s">
        <v>155</v>
      </c>
      <c r="B119" s="27" t="s">
        <v>156</v>
      </c>
      <c r="C119" s="30"/>
      <c r="D119" s="30"/>
      <c r="E119" s="15"/>
      <c r="F119" s="15"/>
      <c r="G119" s="27"/>
      <c r="H119" s="31"/>
      <c r="I119" s="31"/>
    </row>
    <row r="120" spans="1:9" x14ac:dyDescent="0.3">
      <c r="A120" s="15" t="s">
        <v>157</v>
      </c>
      <c r="B120" s="27" t="s">
        <v>158</v>
      </c>
      <c r="C120" s="30"/>
      <c r="D120" s="30"/>
      <c r="E120" s="15"/>
      <c r="F120" s="15"/>
      <c r="G120" s="27"/>
      <c r="H120" s="31"/>
      <c r="I120" s="31"/>
    </row>
    <row r="121" spans="1:9" x14ac:dyDescent="0.3">
      <c r="A121" s="15" t="s">
        <v>159</v>
      </c>
      <c r="B121" s="27" t="s">
        <v>160</v>
      </c>
      <c r="C121" s="30"/>
      <c r="D121" s="30"/>
      <c r="E121" s="15"/>
      <c r="F121" s="15"/>
      <c r="G121" s="27"/>
      <c r="H121" s="31"/>
      <c r="I121" s="31"/>
    </row>
    <row r="122" spans="1:9" x14ac:dyDescent="0.3">
      <c r="A122" s="15" t="s">
        <v>161</v>
      </c>
      <c r="B122" s="27" t="s">
        <v>162</v>
      </c>
      <c r="C122" s="30"/>
      <c r="D122" s="30"/>
      <c r="E122" s="15"/>
      <c r="F122" s="15"/>
      <c r="G122" s="27"/>
      <c r="H122" s="31"/>
      <c r="I122" s="31"/>
    </row>
    <row r="123" spans="1:9" x14ac:dyDescent="0.3">
      <c r="A123" s="15" t="s">
        <v>163</v>
      </c>
      <c r="B123" s="27" t="s">
        <v>164</v>
      </c>
      <c r="C123" s="30"/>
      <c r="D123" s="30"/>
      <c r="E123" s="15"/>
      <c r="F123" s="15"/>
      <c r="G123" s="27"/>
      <c r="H123" s="31"/>
      <c r="I123" s="31"/>
    </row>
    <row r="124" spans="1:9" x14ac:dyDescent="0.3">
      <c r="A124" s="15" t="s">
        <v>165</v>
      </c>
      <c r="B124" s="27" t="s">
        <v>166</v>
      </c>
      <c r="C124" s="30">
        <v>7</v>
      </c>
      <c r="D124" s="30" t="s">
        <v>123</v>
      </c>
      <c r="E124" s="16"/>
      <c r="F124" s="15" t="str">
        <f>IF(ISBLANK(E124),"", PRODUCT(C124,E124))</f>
        <v/>
      </c>
      <c r="G124" s="31"/>
      <c r="H124" s="27"/>
      <c r="I124" s="27"/>
    </row>
    <row r="125" spans="1:9" x14ac:dyDescent="0.3">
      <c r="A125" s="15" t="s">
        <v>167</v>
      </c>
      <c r="B125" s="27" t="s">
        <v>168</v>
      </c>
      <c r="C125" s="30"/>
      <c r="D125" s="30"/>
      <c r="E125" s="15"/>
      <c r="F125" s="15"/>
      <c r="G125" s="27"/>
      <c r="H125" s="31"/>
      <c r="I125" s="31"/>
    </row>
    <row r="126" spans="1:9" x14ac:dyDescent="0.3">
      <c r="A126" s="15" t="s">
        <v>169</v>
      </c>
      <c r="B126" s="27" t="s">
        <v>170</v>
      </c>
      <c r="C126" s="30"/>
      <c r="D126" s="30"/>
      <c r="E126" s="15"/>
      <c r="F126" s="15"/>
      <c r="G126" s="27"/>
      <c r="H126" s="31"/>
      <c r="I126" s="31"/>
    </row>
    <row r="127" spans="1:9" x14ac:dyDescent="0.3">
      <c r="A127" s="15" t="s">
        <v>171</v>
      </c>
      <c r="B127" s="27" t="s">
        <v>172</v>
      </c>
      <c r="C127" s="30"/>
      <c r="D127" s="30"/>
      <c r="E127" s="15"/>
      <c r="F127" s="15"/>
      <c r="G127" s="27"/>
      <c r="H127" s="31"/>
      <c r="I127" s="31"/>
    </row>
    <row r="128" spans="1:9" x14ac:dyDescent="0.3">
      <c r="A128" s="15" t="s">
        <v>173</v>
      </c>
      <c r="B128" s="27" t="s">
        <v>174</v>
      </c>
      <c r="C128" s="30"/>
      <c r="D128" s="30"/>
      <c r="E128" s="15"/>
      <c r="F128" s="15"/>
      <c r="G128" s="27"/>
      <c r="H128" s="31"/>
      <c r="I128" s="31"/>
    </row>
    <row r="129" spans="1:9" x14ac:dyDescent="0.3">
      <c r="A129" s="15" t="s">
        <v>175</v>
      </c>
      <c r="B129" s="27" t="s">
        <v>176</v>
      </c>
      <c r="C129" s="30"/>
      <c r="D129" s="30"/>
      <c r="E129" s="15"/>
      <c r="F129" s="15"/>
      <c r="G129" s="27"/>
      <c r="H129" s="31"/>
      <c r="I129" s="31"/>
    </row>
    <row r="130" spans="1:9" x14ac:dyDescent="0.3">
      <c r="A130" s="15" t="s">
        <v>177</v>
      </c>
      <c r="B130" s="27" t="s">
        <v>178</v>
      </c>
      <c r="C130" s="30">
        <v>3</v>
      </c>
      <c r="D130" s="30" t="s">
        <v>123</v>
      </c>
      <c r="E130" s="16"/>
      <c r="F130" s="15" t="str">
        <f>IF(ISBLANK(E130),"", PRODUCT(C130,E130))</f>
        <v/>
      </c>
      <c r="G130" s="31"/>
      <c r="H130" s="27"/>
      <c r="I130" s="27"/>
    </row>
    <row r="131" spans="1:9" x14ac:dyDescent="0.3">
      <c r="A131" s="15" t="s">
        <v>179</v>
      </c>
      <c r="B131" s="27" t="s">
        <v>170</v>
      </c>
      <c r="C131" s="30"/>
      <c r="D131" s="30"/>
      <c r="E131" s="15"/>
      <c r="F131" s="15"/>
      <c r="G131" s="27"/>
      <c r="H131" s="31"/>
      <c r="I131" s="31"/>
    </row>
    <row r="132" spans="1:9" x14ac:dyDescent="0.3">
      <c r="A132" s="15" t="s">
        <v>180</v>
      </c>
      <c r="B132" s="27" t="s">
        <v>181</v>
      </c>
      <c r="C132" s="30"/>
      <c r="D132" s="30"/>
      <c r="E132" s="15"/>
      <c r="F132" s="15"/>
      <c r="G132" s="27"/>
      <c r="H132" s="31"/>
      <c r="I132" s="31"/>
    </row>
    <row r="133" spans="1:9" x14ac:dyDescent="0.3">
      <c r="A133" s="15" t="s">
        <v>182</v>
      </c>
      <c r="B133" s="27" t="s">
        <v>183</v>
      </c>
      <c r="C133" s="30">
        <v>8</v>
      </c>
      <c r="D133" s="30" t="s">
        <v>123</v>
      </c>
      <c r="E133" s="16"/>
      <c r="F133" s="15" t="str">
        <f>IF(ISBLANK(E133),"", PRODUCT(C133,E133))</f>
        <v/>
      </c>
      <c r="G133" s="31"/>
      <c r="H133" s="27"/>
      <c r="I133" s="27"/>
    </row>
    <row r="134" spans="1:9" x14ac:dyDescent="0.3">
      <c r="A134" s="15" t="s">
        <v>184</v>
      </c>
      <c r="B134" s="27" t="s">
        <v>185</v>
      </c>
      <c r="C134" s="30"/>
      <c r="D134" s="30"/>
      <c r="E134" s="15"/>
      <c r="F134" s="15"/>
      <c r="G134" s="27"/>
      <c r="H134" s="31"/>
      <c r="I134" s="31"/>
    </row>
    <row r="135" spans="1:9" x14ac:dyDescent="0.3">
      <c r="A135" s="15" t="s">
        <v>186</v>
      </c>
      <c r="B135" s="27" t="s">
        <v>187</v>
      </c>
      <c r="C135" s="30">
        <v>4</v>
      </c>
      <c r="D135" s="30" t="s">
        <v>123</v>
      </c>
      <c r="E135" s="16"/>
      <c r="F135" s="15" t="str">
        <f>IF(ISBLANK(E135),"", PRODUCT(C135,E135))</f>
        <v/>
      </c>
      <c r="G135" s="31"/>
      <c r="H135" s="27"/>
      <c r="I135" s="27"/>
    </row>
    <row r="136" spans="1:9" x14ac:dyDescent="0.3">
      <c r="A136" s="15" t="s">
        <v>188</v>
      </c>
      <c r="B136" s="27" t="s">
        <v>189</v>
      </c>
      <c r="C136" s="30"/>
      <c r="D136" s="30"/>
      <c r="E136" s="15"/>
      <c r="F136" s="15"/>
      <c r="G136" s="27"/>
      <c r="H136" s="31"/>
      <c r="I136" s="31"/>
    </row>
    <row r="137" spans="1:9" x14ac:dyDescent="0.3">
      <c r="A137" s="15" t="s">
        <v>190</v>
      </c>
      <c r="B137" s="27" t="s">
        <v>191</v>
      </c>
      <c r="C137" s="30"/>
      <c r="D137" s="30"/>
      <c r="E137" s="15"/>
      <c r="F137" s="15"/>
      <c r="G137" s="27"/>
      <c r="H137" s="31"/>
      <c r="I137" s="31"/>
    </row>
    <row r="138" spans="1:9" x14ac:dyDescent="0.3">
      <c r="A138" s="15" t="s">
        <v>192</v>
      </c>
      <c r="B138" s="27" t="s">
        <v>193</v>
      </c>
      <c r="C138" s="30">
        <v>6</v>
      </c>
      <c r="D138" s="30" t="s">
        <v>123</v>
      </c>
      <c r="E138" s="16"/>
      <c r="F138" s="15" t="str">
        <f>IF(ISBLANK(E138),"", PRODUCT(C138,E138))</f>
        <v/>
      </c>
      <c r="G138" s="31"/>
      <c r="H138" s="27"/>
      <c r="I138" s="27"/>
    </row>
    <row r="139" spans="1:9" x14ac:dyDescent="0.3">
      <c r="A139" s="15" t="s">
        <v>194</v>
      </c>
      <c r="B139" s="27" t="s">
        <v>195</v>
      </c>
      <c r="C139" s="30"/>
      <c r="D139" s="30"/>
      <c r="E139" s="15"/>
      <c r="F139" s="15"/>
      <c r="G139" s="27"/>
      <c r="H139" s="31"/>
      <c r="I139" s="31"/>
    </row>
    <row r="140" spans="1:9" x14ac:dyDescent="0.3">
      <c r="A140" s="15" t="s">
        <v>196</v>
      </c>
      <c r="B140" s="27" t="s">
        <v>197</v>
      </c>
      <c r="C140" s="30"/>
      <c r="D140" s="30"/>
      <c r="E140" s="15"/>
      <c r="F140" s="15"/>
      <c r="G140" s="27"/>
      <c r="H140" s="31"/>
      <c r="I140" s="31"/>
    </row>
    <row r="141" spans="1:9" x14ac:dyDescent="0.3">
      <c r="A141" s="15" t="s">
        <v>198</v>
      </c>
      <c r="B141" s="27" t="s">
        <v>199</v>
      </c>
      <c r="C141" s="30"/>
      <c r="D141" s="30"/>
      <c r="E141" s="15"/>
      <c r="F141" s="15"/>
      <c r="G141" s="27"/>
      <c r="H141" s="31"/>
      <c r="I141" s="31"/>
    </row>
    <row r="142" spans="1:9" x14ac:dyDescent="0.3">
      <c r="A142" s="15" t="s">
        <v>200</v>
      </c>
      <c r="B142" s="27" t="s">
        <v>201</v>
      </c>
      <c r="C142" s="30"/>
      <c r="D142" s="30"/>
      <c r="E142" s="15"/>
      <c r="F142" s="15"/>
      <c r="G142" s="27"/>
      <c r="H142" s="31"/>
      <c r="I142" s="31"/>
    </row>
    <row r="143" spans="1:9" x14ac:dyDescent="0.3">
      <c r="A143" s="15" t="s">
        <v>202</v>
      </c>
      <c r="B143" s="27" t="s">
        <v>203</v>
      </c>
      <c r="C143" s="30">
        <v>4</v>
      </c>
      <c r="D143" s="30" t="s">
        <v>123</v>
      </c>
      <c r="E143" s="16"/>
      <c r="F143" s="15" t="str">
        <f>IF(ISBLANK(E143),"", PRODUCT(C143,E143))</f>
        <v/>
      </c>
      <c r="G143" s="31"/>
      <c r="H143" s="27"/>
      <c r="I143" s="27"/>
    </row>
    <row r="144" spans="1:9" x14ac:dyDescent="0.3">
      <c r="A144" s="15" t="s">
        <v>204</v>
      </c>
      <c r="B144" s="27" t="s">
        <v>205</v>
      </c>
      <c r="C144" s="30"/>
      <c r="D144" s="30"/>
      <c r="E144" s="15"/>
      <c r="F144" s="15"/>
      <c r="G144" s="27"/>
      <c r="H144" s="31"/>
      <c r="I144" s="31"/>
    </row>
    <row r="145" spans="1:9" x14ac:dyDescent="0.3">
      <c r="A145" s="15" t="s">
        <v>206</v>
      </c>
      <c r="B145" s="27" t="s">
        <v>207</v>
      </c>
      <c r="C145" s="30"/>
      <c r="D145" s="30"/>
      <c r="E145" s="15"/>
      <c r="F145" s="15"/>
      <c r="G145" s="27"/>
      <c r="H145" s="31"/>
      <c r="I145" s="31"/>
    </row>
    <row r="146" spans="1:9" x14ac:dyDescent="0.3">
      <c r="A146" s="15" t="s">
        <v>208</v>
      </c>
      <c r="B146" s="27" t="s">
        <v>209</v>
      </c>
      <c r="C146" s="30"/>
      <c r="D146" s="30"/>
      <c r="E146" s="15"/>
      <c r="F146" s="15"/>
      <c r="G146" s="27"/>
      <c r="H146" s="31"/>
      <c r="I146" s="31"/>
    </row>
    <row r="147" spans="1:9" x14ac:dyDescent="0.3">
      <c r="A147" s="15" t="s">
        <v>210</v>
      </c>
      <c r="B147" s="27" t="s">
        <v>211</v>
      </c>
      <c r="C147" s="30"/>
      <c r="D147" s="30"/>
      <c r="E147" s="15"/>
      <c r="F147" s="15"/>
      <c r="G147" s="27"/>
      <c r="H147" s="31"/>
      <c r="I147" s="31"/>
    </row>
    <row r="148" spans="1:9" ht="28.8" x14ac:dyDescent="0.3">
      <c r="A148" s="15" t="s">
        <v>212</v>
      </c>
      <c r="B148" s="27" t="s">
        <v>213</v>
      </c>
      <c r="C148" s="30">
        <v>8</v>
      </c>
      <c r="D148" s="30" t="s">
        <v>123</v>
      </c>
      <c r="E148" s="16"/>
      <c r="F148" s="15" t="str">
        <f>IF(ISBLANK(E148),"", PRODUCT(C148,E148))</f>
        <v/>
      </c>
      <c r="G148" s="31"/>
      <c r="H148" s="27"/>
      <c r="I148" s="27"/>
    </row>
    <row r="149" spans="1:9" x14ac:dyDescent="0.3">
      <c r="A149" s="15" t="s">
        <v>214</v>
      </c>
      <c r="B149" s="27" t="s">
        <v>215</v>
      </c>
      <c r="C149" s="30"/>
      <c r="D149" s="30"/>
      <c r="E149" s="15"/>
      <c r="F149" s="15"/>
      <c r="G149" s="27"/>
      <c r="H149" s="31"/>
      <c r="I149" s="31"/>
    </row>
    <row r="150" spans="1:9" ht="28.8" x14ac:dyDescent="0.3">
      <c r="A150" s="15" t="s">
        <v>216</v>
      </c>
      <c r="B150" s="27" t="s">
        <v>217</v>
      </c>
      <c r="C150" s="30">
        <v>2</v>
      </c>
      <c r="D150" s="30" t="s">
        <v>123</v>
      </c>
      <c r="E150" s="16"/>
      <c r="F150" s="15" t="str">
        <f>IF(ISBLANK(E150),"", PRODUCT(C150,E150))</f>
        <v/>
      </c>
      <c r="G150" s="31"/>
      <c r="H150" s="27"/>
      <c r="I150" s="27"/>
    </row>
    <row r="151" spans="1:9" x14ac:dyDescent="0.3">
      <c r="A151" s="15" t="s">
        <v>218</v>
      </c>
      <c r="B151" s="27" t="s">
        <v>219</v>
      </c>
      <c r="C151" s="30"/>
      <c r="D151" s="30"/>
      <c r="E151" s="15"/>
      <c r="F151" s="15"/>
      <c r="G151" s="27"/>
      <c r="H151" s="31"/>
      <c r="I151" s="31"/>
    </row>
    <row r="152" spans="1:9" x14ac:dyDescent="0.3">
      <c r="A152" s="15" t="s">
        <v>220</v>
      </c>
      <c r="B152" s="27" t="s">
        <v>221</v>
      </c>
      <c r="C152" s="30">
        <v>20</v>
      </c>
      <c r="D152" s="30" t="s">
        <v>123</v>
      </c>
      <c r="E152" s="16"/>
      <c r="F152" s="15" t="str">
        <f>IF(ISBLANK(E152),"", PRODUCT(C152,E152))</f>
        <v/>
      </c>
      <c r="G152" s="31"/>
      <c r="H152" s="27"/>
      <c r="I152" s="27"/>
    </row>
    <row r="153" spans="1:9" x14ac:dyDescent="0.3">
      <c r="A153" s="15" t="s">
        <v>222</v>
      </c>
      <c r="B153" s="27" t="s">
        <v>162</v>
      </c>
      <c r="C153" s="30"/>
      <c r="D153" s="30"/>
      <c r="E153" s="15"/>
      <c r="F153" s="15"/>
      <c r="G153" s="27"/>
      <c r="H153" s="31"/>
      <c r="I153" s="31"/>
    </row>
    <row r="154" spans="1:9" x14ac:dyDescent="0.3">
      <c r="A154" s="15" t="s">
        <v>223</v>
      </c>
      <c r="B154" s="27" t="s">
        <v>201</v>
      </c>
      <c r="C154" s="30"/>
      <c r="D154" s="30"/>
      <c r="E154" s="15"/>
      <c r="F154" s="15"/>
      <c r="G154" s="27"/>
      <c r="H154" s="31"/>
      <c r="I154" s="31"/>
    </row>
    <row r="155" spans="1:9" x14ac:dyDescent="0.3">
      <c r="A155" s="15" t="s">
        <v>224</v>
      </c>
      <c r="B155" s="27" t="s">
        <v>225</v>
      </c>
      <c r="C155" s="30">
        <v>20</v>
      </c>
      <c r="D155" s="30" t="s">
        <v>123</v>
      </c>
      <c r="E155" s="16"/>
      <c r="F155" s="15" t="str">
        <f>IF(ISBLANK(E155),"", PRODUCT(C155,E155))</f>
        <v/>
      </c>
      <c r="G155" s="31"/>
      <c r="H155" s="27"/>
      <c r="I155" s="27"/>
    </row>
    <row r="156" spans="1:9" x14ac:dyDescent="0.3">
      <c r="A156" s="15" t="s">
        <v>226</v>
      </c>
      <c r="B156" s="27" t="s">
        <v>227</v>
      </c>
      <c r="C156" s="30"/>
      <c r="D156" s="30"/>
      <c r="E156" s="15"/>
      <c r="F156" s="15"/>
      <c r="G156" s="27"/>
      <c r="H156" s="31"/>
      <c r="I156" s="31"/>
    </row>
    <row r="157" spans="1:9" x14ac:dyDescent="0.3">
      <c r="A157" s="15" t="s">
        <v>228</v>
      </c>
      <c r="B157" s="27" t="s">
        <v>229</v>
      </c>
      <c r="C157" s="30"/>
      <c r="D157" s="30"/>
      <c r="E157" s="15"/>
      <c r="F157" s="15"/>
      <c r="G157" s="27"/>
      <c r="H157" s="31"/>
      <c r="I157" s="31"/>
    </row>
    <row r="158" spans="1:9" x14ac:dyDescent="0.3">
      <c r="A158" s="15" t="s">
        <v>230</v>
      </c>
      <c r="B158" s="27" t="s">
        <v>231</v>
      </c>
      <c r="C158" s="30"/>
      <c r="D158" s="30"/>
      <c r="E158" s="15"/>
      <c r="F158" s="15"/>
      <c r="G158" s="27"/>
      <c r="H158" s="31"/>
      <c r="I158" s="31"/>
    </row>
    <row r="159" spans="1:9" x14ac:dyDescent="0.3">
      <c r="A159" s="15" t="s">
        <v>232</v>
      </c>
      <c r="B159" s="27" t="s">
        <v>233</v>
      </c>
      <c r="C159" s="30">
        <v>3</v>
      </c>
      <c r="D159" s="30" t="s">
        <v>123</v>
      </c>
      <c r="E159" s="16"/>
      <c r="F159" s="15" t="str">
        <f>IF(ISBLANK(E159),"", PRODUCT(C159,E159))</f>
        <v/>
      </c>
      <c r="G159" s="31"/>
      <c r="H159" s="27"/>
      <c r="I159" s="27"/>
    </row>
    <row r="160" spans="1:9" x14ac:dyDescent="0.3">
      <c r="A160" s="15" t="s">
        <v>234</v>
      </c>
      <c r="B160" s="27" t="s">
        <v>235</v>
      </c>
      <c r="C160" s="30"/>
      <c r="D160" s="30"/>
      <c r="E160" s="15"/>
      <c r="F160" s="15"/>
      <c r="G160" s="27"/>
      <c r="H160" s="31"/>
      <c r="I160" s="31"/>
    </row>
    <row r="161" spans="1:9" x14ac:dyDescent="0.3">
      <c r="A161" s="15" t="s">
        <v>236</v>
      </c>
      <c r="B161" s="27" t="s">
        <v>237</v>
      </c>
      <c r="C161" s="30">
        <v>1</v>
      </c>
      <c r="D161" s="30" t="s">
        <v>123</v>
      </c>
      <c r="E161" s="16"/>
      <c r="F161" s="15" t="str">
        <f>IF(ISBLANK(E161),"", PRODUCT(C161,E161))</f>
        <v/>
      </c>
      <c r="G161" s="31"/>
      <c r="H161" s="27"/>
      <c r="I161" s="27"/>
    </row>
    <row r="162" spans="1:9" x14ac:dyDescent="0.3">
      <c r="A162" s="15" t="s">
        <v>238</v>
      </c>
      <c r="B162" s="27" t="s">
        <v>239</v>
      </c>
      <c r="C162" s="30"/>
      <c r="D162" s="30"/>
      <c r="E162" s="15"/>
      <c r="F162" s="15"/>
      <c r="G162" s="27"/>
      <c r="H162" s="31"/>
      <c r="I162" s="31"/>
    </row>
    <row r="163" spans="1:9" x14ac:dyDescent="0.3">
      <c r="A163" s="15" t="s">
        <v>240</v>
      </c>
      <c r="B163" s="27" t="s">
        <v>241</v>
      </c>
      <c r="C163" s="30"/>
      <c r="D163" s="30"/>
      <c r="E163" s="15"/>
      <c r="F163" s="15"/>
      <c r="G163" s="27"/>
      <c r="H163" s="31"/>
      <c r="I163" s="31"/>
    </row>
    <row r="164" spans="1:9" x14ac:dyDescent="0.3">
      <c r="A164" s="15" t="s">
        <v>242</v>
      </c>
      <c r="B164" s="27" t="s">
        <v>237</v>
      </c>
      <c r="C164" s="30">
        <v>3</v>
      </c>
      <c r="D164" s="30" t="s">
        <v>123</v>
      </c>
      <c r="E164" s="16"/>
      <c r="F164" s="15" t="str">
        <f>IF(ISBLANK(E164),"", PRODUCT(C164,E164))</f>
        <v/>
      </c>
      <c r="G164" s="31"/>
      <c r="H164" s="27"/>
      <c r="I164" s="27"/>
    </row>
    <row r="165" spans="1:9" x14ac:dyDescent="0.3">
      <c r="A165" s="15" t="s">
        <v>243</v>
      </c>
      <c r="B165" s="27" t="s">
        <v>244</v>
      </c>
      <c r="C165" s="30"/>
      <c r="D165" s="30"/>
      <c r="E165" s="15"/>
      <c r="F165" s="15"/>
      <c r="G165" s="27"/>
      <c r="H165" s="31"/>
      <c r="I165" s="31"/>
    </row>
    <row r="166" spans="1:9" x14ac:dyDescent="0.3">
      <c r="A166" s="15" t="s">
        <v>245</v>
      </c>
      <c r="B166" s="27" t="s">
        <v>241</v>
      </c>
      <c r="C166" s="30"/>
      <c r="D166" s="30"/>
      <c r="E166" s="15"/>
      <c r="F166" s="15"/>
      <c r="G166" s="27"/>
      <c r="H166" s="31"/>
      <c r="I166" s="31"/>
    </row>
    <row r="167" spans="1:9" x14ac:dyDescent="0.3">
      <c r="A167" s="15" t="s">
        <v>246</v>
      </c>
      <c r="B167" s="27" t="s">
        <v>247</v>
      </c>
      <c r="C167" s="30">
        <v>2</v>
      </c>
      <c r="D167" s="30" t="s">
        <v>123</v>
      </c>
      <c r="E167" s="16"/>
      <c r="F167" s="15" t="str">
        <f>IF(ISBLANK(E167),"", PRODUCT(C167,E167))</f>
        <v/>
      </c>
      <c r="G167" s="31"/>
      <c r="H167" s="27"/>
      <c r="I167" s="27"/>
    </row>
    <row r="168" spans="1:9" x14ac:dyDescent="0.3">
      <c r="A168" s="15" t="s">
        <v>248</v>
      </c>
      <c r="B168" s="27" t="s">
        <v>249</v>
      </c>
      <c r="C168" s="30"/>
      <c r="D168" s="30"/>
      <c r="E168" s="15"/>
      <c r="F168" s="15"/>
      <c r="G168" s="27"/>
      <c r="H168" s="31"/>
      <c r="I168" s="31"/>
    </row>
    <row r="169" spans="1:9" x14ac:dyDescent="0.3">
      <c r="A169" s="15" t="s">
        <v>250</v>
      </c>
      <c r="B169" s="27" t="s">
        <v>251</v>
      </c>
      <c r="C169" s="30"/>
      <c r="D169" s="30"/>
      <c r="E169" s="15"/>
      <c r="F169" s="15"/>
      <c r="G169" s="27"/>
      <c r="H169" s="31"/>
      <c r="I169" s="31"/>
    </row>
    <row r="170" spans="1:9" x14ac:dyDescent="0.3">
      <c r="A170" s="15" t="s">
        <v>252</v>
      </c>
      <c r="B170" s="27" t="s">
        <v>253</v>
      </c>
      <c r="C170" s="30"/>
      <c r="D170" s="30"/>
      <c r="E170" s="15"/>
      <c r="F170" s="15"/>
      <c r="G170" s="27"/>
      <c r="H170" s="31"/>
      <c r="I170" s="31"/>
    </row>
    <row r="171" spans="1:9" x14ac:dyDescent="0.3">
      <c r="A171" s="15" t="s">
        <v>254</v>
      </c>
      <c r="B171" s="27" t="s">
        <v>255</v>
      </c>
      <c r="C171" s="30"/>
      <c r="D171" s="30"/>
      <c r="E171" s="15"/>
      <c r="F171" s="15"/>
      <c r="G171" s="27"/>
      <c r="H171" s="31"/>
      <c r="I171" s="31"/>
    </row>
    <row r="172" spans="1:9" x14ac:dyDescent="0.3">
      <c r="A172" s="15" t="s">
        <v>256</v>
      </c>
      <c r="B172" s="27" t="s">
        <v>257</v>
      </c>
      <c r="C172" s="30">
        <v>2</v>
      </c>
      <c r="D172" s="30" t="s">
        <v>123</v>
      </c>
      <c r="E172" s="16"/>
      <c r="F172" s="15" t="str">
        <f>IF(ISBLANK(E172),"", PRODUCT(C172,E172))</f>
        <v/>
      </c>
      <c r="G172" s="31"/>
      <c r="H172" s="27"/>
      <c r="I172" s="27"/>
    </row>
    <row r="173" spans="1:9" x14ac:dyDescent="0.3">
      <c r="A173" s="15" t="s">
        <v>258</v>
      </c>
      <c r="B173" s="27" t="s">
        <v>249</v>
      </c>
      <c r="C173" s="30"/>
      <c r="D173" s="30"/>
      <c r="E173" s="15"/>
      <c r="F173" s="15"/>
      <c r="G173" s="27"/>
      <c r="H173" s="31"/>
      <c r="I173" s="31"/>
    </row>
    <row r="174" spans="1:9" x14ac:dyDescent="0.3">
      <c r="A174" s="15" t="s">
        <v>259</v>
      </c>
      <c r="B174" s="27" t="s">
        <v>260</v>
      </c>
      <c r="C174" s="30"/>
      <c r="D174" s="30"/>
      <c r="E174" s="15"/>
      <c r="F174" s="15"/>
      <c r="G174" s="27"/>
      <c r="H174" s="31"/>
      <c r="I174" s="31"/>
    </row>
    <row r="175" spans="1:9" x14ac:dyDescent="0.3">
      <c r="A175" s="15" t="s">
        <v>261</v>
      </c>
      <c r="B175" s="27" t="s">
        <v>253</v>
      </c>
      <c r="C175" s="30"/>
      <c r="D175" s="30"/>
      <c r="E175" s="15"/>
      <c r="F175" s="15"/>
      <c r="G175" s="27"/>
      <c r="H175" s="31"/>
      <c r="I175" s="31"/>
    </row>
    <row r="176" spans="1:9" x14ac:dyDescent="0.3">
      <c r="A176" s="15" t="s">
        <v>262</v>
      </c>
      <c r="B176" s="27" t="s">
        <v>255</v>
      </c>
      <c r="C176" s="30"/>
      <c r="D176" s="30"/>
      <c r="E176" s="15"/>
      <c r="F176" s="15"/>
      <c r="G176" s="27"/>
      <c r="H176" s="31"/>
      <c r="I176" s="31"/>
    </row>
    <row r="177" spans="1:9" x14ac:dyDescent="0.3">
      <c r="A177" s="15" t="s">
        <v>263</v>
      </c>
      <c r="B177" s="27" t="s">
        <v>257</v>
      </c>
      <c r="C177" s="30">
        <v>1</v>
      </c>
      <c r="D177" s="30" t="s">
        <v>123</v>
      </c>
      <c r="E177" s="16"/>
      <c r="F177" s="15" t="str">
        <f>IF(ISBLANK(E177),"", PRODUCT(C177,E177))</f>
        <v/>
      </c>
      <c r="G177" s="31"/>
      <c r="H177" s="27"/>
      <c r="I177" s="27"/>
    </row>
    <row r="178" spans="1:9" x14ac:dyDescent="0.3">
      <c r="A178" s="15" t="s">
        <v>264</v>
      </c>
      <c r="B178" s="27" t="s">
        <v>265</v>
      </c>
      <c r="C178" s="30"/>
      <c r="D178" s="30"/>
      <c r="E178" s="15"/>
      <c r="F178" s="15"/>
      <c r="G178" s="27"/>
      <c r="H178" s="31"/>
      <c r="I178" s="31"/>
    </row>
    <row r="179" spans="1:9" x14ac:dyDescent="0.3">
      <c r="A179" s="15" t="s">
        <v>266</v>
      </c>
      <c r="B179" s="27" t="s">
        <v>260</v>
      </c>
      <c r="C179" s="30"/>
      <c r="D179" s="30"/>
      <c r="E179" s="15"/>
      <c r="F179" s="15"/>
      <c r="G179" s="27"/>
      <c r="H179" s="31"/>
      <c r="I179" s="31"/>
    </row>
    <row r="180" spans="1:9" x14ac:dyDescent="0.3">
      <c r="A180" s="15" t="s">
        <v>267</v>
      </c>
      <c r="B180" s="27" t="s">
        <v>268</v>
      </c>
      <c r="C180" s="30"/>
      <c r="D180" s="30"/>
      <c r="E180" s="15"/>
      <c r="F180" s="15"/>
      <c r="G180" s="27"/>
      <c r="H180" s="31"/>
      <c r="I180" s="31"/>
    </row>
    <row r="181" spans="1:9" x14ac:dyDescent="0.3">
      <c r="A181" s="15" t="s">
        <v>269</v>
      </c>
      <c r="B181" s="27" t="s">
        <v>255</v>
      </c>
      <c r="C181" s="30"/>
      <c r="D181" s="30"/>
      <c r="E181" s="15"/>
      <c r="F181" s="15"/>
      <c r="G181" s="27"/>
      <c r="H181" s="31"/>
      <c r="I181" s="31"/>
    </row>
    <row r="182" spans="1:9" x14ac:dyDescent="0.3">
      <c r="A182" s="15" t="s">
        <v>270</v>
      </c>
      <c r="B182" s="27" t="s">
        <v>271</v>
      </c>
      <c r="C182" s="30">
        <v>1</v>
      </c>
      <c r="D182" s="30" t="s">
        <v>123</v>
      </c>
      <c r="E182" s="16"/>
      <c r="F182" s="15" t="str">
        <f>IF(ISBLANK(E182),"", PRODUCT(C182,E182))</f>
        <v/>
      </c>
      <c r="G182" s="31"/>
      <c r="H182" s="27"/>
      <c r="I182" s="27"/>
    </row>
    <row r="183" spans="1:9" x14ac:dyDescent="0.3">
      <c r="A183" s="15" t="s">
        <v>272</v>
      </c>
      <c r="B183" s="27" t="s">
        <v>273</v>
      </c>
      <c r="C183" s="30"/>
      <c r="D183" s="30"/>
      <c r="E183" s="15"/>
      <c r="F183" s="15"/>
      <c r="G183" s="27"/>
      <c r="H183" s="31"/>
      <c r="I183" s="31"/>
    </row>
    <row r="184" spans="1:9" ht="28.8" x14ac:dyDescent="0.3">
      <c r="E184" s="14" t="s">
        <v>105</v>
      </c>
      <c r="F184" s="14" t="str">
        <f>IF((COUNT(C118:C183)&lt;&gt;COUNT(F118:F183)),"", ROUND(SUM(F118:F183),2))</f>
        <v/>
      </c>
      <c r="G184" s="34" t="str">
        <f>IF((COUNT(C118:C183)&lt;&gt;COUNT(F118:F183)),"Neužpildytos visų objektų kainos", "")</f>
        <v>Neužpildytos visų objektų kainos</v>
      </c>
    </row>
    <row r="185" spans="1:9" ht="43.2" x14ac:dyDescent="0.3">
      <c r="C185" s="29" t="s">
        <v>106</v>
      </c>
      <c r="D185" s="33"/>
      <c r="E185" s="14" t="s">
        <v>107</v>
      </c>
      <c r="F185" s="14" t="str">
        <f>IF(OR(F184="",D185=""),"", ROUND(PRODUCT(D185,F184)/100,2))</f>
        <v/>
      </c>
      <c r="G185" s="34" t="str">
        <f>IF(D185="", "Nurodykite taikomą PVM dydį", "")</f>
        <v>Nurodykite taikomą PVM dydį</v>
      </c>
    </row>
    <row r="186" spans="1:9" x14ac:dyDescent="0.3">
      <c r="E186" s="14" t="s">
        <v>108</v>
      </c>
      <c r="F186" s="14">
        <f>IF(ISBLANK(F185), "", ROUND(SUM(F184:F185),2))</f>
        <v>0</v>
      </c>
    </row>
  </sheetData>
  <sheetProtection algorithmName="SHA-512" hashValue="q49TLvZXy/tbh+nQCZtNcuSxzm/qYtuD2Tw4jGGHtXMSIbB7HkobTTxrWaXXLC+h8ClXalUcU3yC8aT8HhYikg==" saltValue="oi4Lwu1bKgBRRgVhuCMxD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9" t="s">
        <v>274</v>
      </c>
      <c r="B2" s="35"/>
      <c r="C2" s="35"/>
      <c r="D2" s="35"/>
      <c r="E2" s="35"/>
      <c r="F2" s="35"/>
      <c r="G2" s="35"/>
      <c r="H2" s="35"/>
      <c r="I2" s="35"/>
      <c r="J2" s="35"/>
      <c r="K2" s="35"/>
    </row>
    <row r="3" spans="1:11" x14ac:dyDescent="0.3">
      <c r="A3" s="35"/>
      <c r="B3" s="35"/>
      <c r="C3" s="35"/>
      <c r="D3" s="35"/>
      <c r="E3" s="35"/>
      <c r="F3" s="35"/>
      <c r="G3" s="35"/>
      <c r="H3" s="35"/>
      <c r="I3" s="35"/>
      <c r="J3" s="35"/>
      <c r="K3" s="35"/>
    </row>
    <row r="4" spans="1:11" ht="15.9" customHeight="1" thickBot="1" x14ac:dyDescent="0.35">
      <c r="A4" s="6"/>
      <c r="B4" s="6"/>
      <c r="C4" s="6"/>
      <c r="D4" s="6"/>
      <c r="E4" s="6"/>
      <c r="F4" s="6"/>
      <c r="G4" s="6"/>
      <c r="H4" s="6"/>
      <c r="I4" s="6"/>
      <c r="J4" s="6"/>
    </row>
    <row r="5" spans="1:11" ht="48" customHeight="1" x14ac:dyDescent="0.3">
      <c r="A5" s="61" t="s">
        <v>275</v>
      </c>
      <c r="B5" s="52"/>
      <c r="C5" s="50" t="s">
        <v>276</v>
      </c>
      <c r="D5" s="51"/>
      <c r="E5" s="52"/>
      <c r="F5" s="50" t="s">
        <v>277</v>
      </c>
      <c r="G5" s="51"/>
      <c r="H5" s="52"/>
      <c r="I5" s="50" t="s">
        <v>278</v>
      </c>
      <c r="J5" s="52"/>
      <c r="K5" s="8" t="s">
        <v>279</v>
      </c>
    </row>
    <row r="6" spans="1:11" ht="48.9" customHeight="1" x14ac:dyDescent="0.3">
      <c r="A6" s="57"/>
      <c r="B6" s="43"/>
      <c r="C6" s="53"/>
      <c r="D6" s="54"/>
      <c r="E6" s="43"/>
      <c r="F6" s="53"/>
      <c r="G6" s="54"/>
      <c r="H6" s="43"/>
      <c r="I6" s="53"/>
      <c r="J6" s="43"/>
      <c r="K6" s="17"/>
    </row>
    <row r="7" spans="1:11" ht="48.9" customHeight="1" x14ac:dyDescent="0.3">
      <c r="A7" s="57"/>
      <c r="B7" s="43"/>
      <c r="C7" s="53"/>
      <c r="D7" s="54"/>
      <c r="E7" s="43"/>
      <c r="F7" s="53"/>
      <c r="G7" s="54"/>
      <c r="H7" s="43"/>
      <c r="I7" s="53"/>
      <c r="J7" s="43"/>
      <c r="K7" s="17"/>
    </row>
    <row r="8" spans="1:11" ht="48.9" customHeight="1" x14ac:dyDescent="0.3">
      <c r="A8" s="57"/>
      <c r="B8" s="43"/>
      <c r="C8" s="53"/>
      <c r="D8" s="54"/>
      <c r="E8" s="43"/>
      <c r="F8" s="53"/>
      <c r="G8" s="54"/>
      <c r="H8" s="43"/>
      <c r="I8" s="53"/>
      <c r="J8" s="43"/>
      <c r="K8" s="17"/>
    </row>
    <row r="9" spans="1:11" ht="48.9" customHeight="1" x14ac:dyDescent="0.3">
      <c r="A9" s="57"/>
      <c r="B9" s="43"/>
      <c r="C9" s="53"/>
      <c r="D9" s="54"/>
      <c r="E9" s="43"/>
      <c r="F9" s="53"/>
      <c r="G9" s="54"/>
      <c r="H9" s="43"/>
      <c r="I9" s="53"/>
      <c r="J9" s="43"/>
      <c r="K9" s="17"/>
    </row>
    <row r="10" spans="1:11" ht="48.9" customHeight="1" x14ac:dyDescent="0.3">
      <c r="A10" s="57"/>
      <c r="B10" s="43"/>
      <c r="C10" s="53"/>
      <c r="D10" s="54"/>
      <c r="E10" s="43"/>
      <c r="F10" s="53"/>
      <c r="G10" s="54"/>
      <c r="H10" s="43"/>
      <c r="I10" s="53"/>
      <c r="J10" s="43"/>
      <c r="K10" s="17"/>
    </row>
    <row r="11" spans="1:11" ht="48.9" customHeight="1" x14ac:dyDescent="0.3">
      <c r="A11" s="57"/>
      <c r="B11" s="43"/>
      <c r="C11" s="53"/>
      <c r="D11" s="54"/>
      <c r="E11" s="43"/>
      <c r="F11" s="53"/>
      <c r="G11" s="54"/>
      <c r="H11" s="43"/>
      <c r="I11" s="53"/>
      <c r="J11" s="43"/>
      <c r="K11" s="17"/>
    </row>
    <row r="12" spans="1:11" ht="48.9" customHeight="1" x14ac:dyDescent="0.3">
      <c r="A12" s="57"/>
      <c r="B12" s="43"/>
      <c r="C12" s="53"/>
      <c r="D12" s="54"/>
      <c r="E12" s="43"/>
      <c r="F12" s="53"/>
      <c r="G12" s="54"/>
      <c r="H12" s="43"/>
      <c r="I12" s="53"/>
      <c r="J12" s="43"/>
      <c r="K12" s="17"/>
    </row>
    <row r="13" spans="1:11" ht="48.9" customHeight="1" x14ac:dyDescent="0.3">
      <c r="A13" s="57"/>
      <c r="B13" s="43"/>
      <c r="C13" s="53"/>
      <c r="D13" s="54"/>
      <c r="E13" s="43"/>
      <c r="F13" s="53"/>
      <c r="G13" s="54"/>
      <c r="H13" s="43"/>
      <c r="I13" s="53"/>
      <c r="J13" s="43"/>
      <c r="K13" s="17"/>
    </row>
    <row r="14" spans="1:11" ht="48.9" customHeight="1" x14ac:dyDescent="0.3">
      <c r="A14" s="57"/>
      <c r="B14" s="43"/>
      <c r="C14" s="53"/>
      <c r="D14" s="54"/>
      <c r="E14" s="43"/>
      <c r="F14" s="53"/>
      <c r="G14" s="54"/>
      <c r="H14" s="43"/>
      <c r="I14" s="53"/>
      <c r="J14" s="43"/>
      <c r="K14" s="17"/>
    </row>
    <row r="15" spans="1:11" ht="48" customHeight="1" thickBot="1" x14ac:dyDescent="0.35">
      <c r="A15" s="66"/>
      <c r="B15" s="60"/>
      <c r="C15" s="58"/>
      <c r="D15" s="59"/>
      <c r="E15" s="60"/>
      <c r="F15" s="58"/>
      <c r="G15" s="59"/>
      <c r="H15" s="60"/>
      <c r="I15" s="58"/>
      <c r="J15" s="60"/>
      <c r="K15" s="18"/>
    </row>
    <row r="16" spans="1:11" ht="18.899999999999999" customHeight="1" x14ac:dyDescent="0.3">
      <c r="A16" s="9"/>
      <c r="B16" s="9"/>
      <c r="C16" s="9"/>
      <c r="D16" s="9"/>
      <c r="E16" s="9"/>
      <c r="F16" s="9"/>
      <c r="G16" s="9"/>
      <c r="H16" s="9"/>
      <c r="I16" s="9"/>
      <c r="J16" s="9"/>
      <c r="K16" s="10"/>
    </row>
    <row r="17" spans="1:11" ht="48.9" customHeight="1" x14ac:dyDescent="0.3">
      <c r="A17" s="71" t="s">
        <v>280</v>
      </c>
      <c r="B17" s="35"/>
      <c r="C17" s="35"/>
      <c r="D17" s="35"/>
      <c r="E17" s="35"/>
      <c r="F17" s="35"/>
      <c r="G17" s="35"/>
      <c r="H17" s="35"/>
      <c r="I17" s="35"/>
      <c r="J17" s="35"/>
      <c r="K17" s="35"/>
    </row>
    <row r="18" spans="1:11" ht="15.9" customHeight="1" thickBot="1" x14ac:dyDescent="0.35">
      <c r="A18" s="9"/>
      <c r="B18" s="9"/>
      <c r="C18" s="9"/>
      <c r="D18" s="9"/>
      <c r="E18" s="9"/>
      <c r="F18" s="9"/>
      <c r="G18" s="9"/>
      <c r="H18" s="9"/>
      <c r="I18" s="9"/>
      <c r="J18" s="9"/>
      <c r="K18" s="10"/>
    </row>
    <row r="19" spans="1:11" ht="48.9" customHeight="1" x14ac:dyDescent="0.3">
      <c r="A19" s="61" t="s">
        <v>30</v>
      </c>
      <c r="B19" s="52"/>
      <c r="C19" s="50" t="s">
        <v>276</v>
      </c>
      <c r="D19" s="51"/>
      <c r="E19" s="52"/>
      <c r="F19" s="50" t="s">
        <v>281</v>
      </c>
      <c r="G19" s="51"/>
      <c r="H19" s="52"/>
      <c r="I19" s="64" t="s">
        <v>278</v>
      </c>
      <c r="J19" s="65"/>
      <c r="K19" s="10"/>
    </row>
    <row r="20" spans="1:11" ht="48.9" customHeight="1" x14ac:dyDescent="0.3">
      <c r="A20" s="57"/>
      <c r="B20" s="43"/>
      <c r="C20" s="53"/>
      <c r="D20" s="54"/>
      <c r="E20" s="43"/>
      <c r="F20" s="53"/>
      <c r="G20" s="54"/>
      <c r="H20" s="43"/>
      <c r="I20" s="55"/>
      <c r="J20" s="56"/>
      <c r="K20" s="10"/>
    </row>
    <row r="21" spans="1:11" ht="48.9" customHeight="1" x14ac:dyDescent="0.3">
      <c r="A21" s="57"/>
      <c r="B21" s="43"/>
      <c r="C21" s="53"/>
      <c r="D21" s="54"/>
      <c r="E21" s="43"/>
      <c r="F21" s="53"/>
      <c r="G21" s="54"/>
      <c r="H21" s="43"/>
      <c r="I21" s="55"/>
      <c r="J21" s="56"/>
      <c r="K21" s="10"/>
    </row>
    <row r="22" spans="1:11" ht="48.9" customHeight="1" x14ac:dyDescent="0.3">
      <c r="A22" s="57"/>
      <c r="B22" s="43"/>
      <c r="C22" s="53"/>
      <c r="D22" s="54"/>
      <c r="E22" s="43"/>
      <c r="F22" s="53"/>
      <c r="G22" s="54"/>
      <c r="H22" s="43"/>
      <c r="I22" s="55"/>
      <c r="J22" s="56"/>
      <c r="K22" s="10"/>
    </row>
    <row r="23" spans="1:11" ht="48.9" customHeight="1" x14ac:dyDescent="0.3">
      <c r="A23" s="57"/>
      <c r="B23" s="43"/>
      <c r="C23" s="53"/>
      <c r="D23" s="54"/>
      <c r="E23" s="43"/>
      <c r="F23" s="53"/>
      <c r="G23" s="54"/>
      <c r="H23" s="43"/>
      <c r="I23" s="55"/>
      <c r="J23" s="56"/>
      <c r="K23" s="10"/>
    </row>
    <row r="24" spans="1:11" ht="48.9" customHeight="1" x14ac:dyDescent="0.3">
      <c r="A24" s="57"/>
      <c r="B24" s="43"/>
      <c r="C24" s="53"/>
      <c r="D24" s="54"/>
      <c r="E24" s="43"/>
      <c r="F24" s="53"/>
      <c r="G24" s="54"/>
      <c r="H24" s="43"/>
      <c r="I24" s="55"/>
      <c r="J24" s="56"/>
      <c r="K24" s="10"/>
    </row>
    <row r="25" spans="1:11" ht="48.9" customHeight="1" x14ac:dyDescent="0.3">
      <c r="A25" s="57"/>
      <c r="B25" s="43"/>
      <c r="C25" s="53"/>
      <c r="D25" s="54"/>
      <c r="E25" s="43"/>
      <c r="F25" s="53"/>
      <c r="G25" s="54"/>
      <c r="H25" s="43"/>
      <c r="I25" s="55"/>
      <c r="J25" s="56"/>
      <c r="K25" s="10"/>
    </row>
    <row r="26" spans="1:11" ht="48.9" customHeight="1" x14ac:dyDescent="0.3">
      <c r="A26" s="57"/>
      <c r="B26" s="43"/>
      <c r="C26" s="53"/>
      <c r="D26" s="54"/>
      <c r="E26" s="43"/>
      <c r="F26" s="53"/>
      <c r="G26" s="54"/>
      <c r="H26" s="43"/>
      <c r="I26" s="55"/>
      <c r="J26" s="56"/>
      <c r="K26" s="10"/>
    </row>
    <row r="27" spans="1:11" ht="48.9" customHeight="1" x14ac:dyDescent="0.3">
      <c r="A27" s="57"/>
      <c r="B27" s="43"/>
      <c r="C27" s="53"/>
      <c r="D27" s="54"/>
      <c r="E27" s="43"/>
      <c r="F27" s="53"/>
      <c r="G27" s="54"/>
      <c r="H27" s="43"/>
      <c r="I27" s="55"/>
      <c r="J27" s="56"/>
      <c r="K27" s="10"/>
    </row>
    <row r="28" spans="1:11" ht="48.9" customHeight="1" x14ac:dyDescent="0.3">
      <c r="A28" s="57"/>
      <c r="B28" s="43"/>
      <c r="C28" s="53"/>
      <c r="D28" s="54"/>
      <c r="E28" s="43"/>
      <c r="F28" s="53"/>
      <c r="G28" s="54"/>
      <c r="H28" s="43"/>
      <c r="I28" s="55"/>
      <c r="J28" s="56"/>
      <c r="K28" s="10"/>
    </row>
    <row r="29" spans="1:11" ht="48.9" customHeight="1" x14ac:dyDescent="0.3">
      <c r="A29" s="57"/>
      <c r="B29" s="43"/>
      <c r="C29" s="53"/>
      <c r="D29" s="54"/>
      <c r="E29" s="43"/>
      <c r="F29" s="53"/>
      <c r="G29" s="54"/>
      <c r="H29" s="43"/>
      <c r="I29" s="55"/>
      <c r="J29" s="56"/>
      <c r="K29" s="10"/>
    </row>
    <row r="31" spans="1:11" ht="33" customHeight="1" x14ac:dyDescent="0.3">
      <c r="A31" s="73"/>
      <c r="B31" s="35"/>
      <c r="C31" s="35"/>
      <c r="D31" s="35"/>
      <c r="E31" s="35"/>
      <c r="F31" s="35"/>
      <c r="G31" s="35"/>
      <c r="H31" s="35"/>
      <c r="I31" s="35"/>
      <c r="J31" s="35"/>
    </row>
    <row r="33" spans="1:10" ht="15.9" customHeight="1" x14ac:dyDescent="0.3">
      <c r="A33" s="74" t="s">
        <v>282</v>
      </c>
      <c r="B33" s="35"/>
      <c r="C33" s="35"/>
      <c r="D33" s="35"/>
      <c r="E33" s="35"/>
      <c r="F33" s="35"/>
      <c r="G33" s="35"/>
      <c r="H33" s="35"/>
      <c r="I33" s="35"/>
      <c r="J33" s="35"/>
    </row>
    <row r="34" spans="1:10" ht="15.9" customHeight="1" thickBot="1" x14ac:dyDescent="0.35"/>
    <row r="35" spans="1:10" ht="15.9" customHeight="1" x14ac:dyDescent="0.3">
      <c r="A35" s="7" t="s">
        <v>29</v>
      </c>
      <c r="B35" s="69" t="s">
        <v>283</v>
      </c>
      <c r="C35" s="51"/>
      <c r="D35" s="51"/>
      <c r="E35" s="51"/>
      <c r="F35" s="51"/>
      <c r="G35" s="52"/>
      <c r="H35" s="70" t="s">
        <v>284</v>
      </c>
      <c r="I35" s="51"/>
      <c r="J35" s="65"/>
    </row>
    <row r="36" spans="1:10" ht="48" customHeight="1" x14ac:dyDescent="0.3">
      <c r="A36" s="19" t="s">
        <v>285</v>
      </c>
      <c r="B36" s="63" t="s">
        <v>286</v>
      </c>
      <c r="C36" s="54"/>
      <c r="D36" s="54"/>
      <c r="E36" s="54"/>
      <c r="F36" s="54"/>
      <c r="G36" s="43"/>
      <c r="H36" s="67"/>
      <c r="I36" s="54"/>
      <c r="J36" s="56"/>
    </row>
    <row r="37" spans="1:10" ht="48" customHeight="1" x14ac:dyDescent="0.3">
      <c r="A37" s="19" t="s">
        <v>287</v>
      </c>
      <c r="B37" s="63" t="s">
        <v>288</v>
      </c>
      <c r="C37" s="54"/>
      <c r="D37" s="54"/>
      <c r="E37" s="54"/>
      <c r="F37" s="54"/>
      <c r="G37" s="43"/>
      <c r="H37" s="67"/>
      <c r="I37" s="54"/>
      <c r="J37" s="56"/>
    </row>
    <row r="38" spans="1:10" ht="48" customHeight="1" x14ac:dyDescent="0.3">
      <c r="A38" s="19" t="s">
        <v>289</v>
      </c>
      <c r="B38" s="63" t="s">
        <v>290</v>
      </c>
      <c r="C38" s="54"/>
      <c r="D38" s="54"/>
      <c r="E38" s="54"/>
      <c r="F38" s="54"/>
      <c r="G38" s="43"/>
      <c r="H38" s="67"/>
      <c r="I38" s="54"/>
      <c r="J38" s="56"/>
    </row>
    <row r="39" spans="1:10" ht="48" customHeight="1" x14ac:dyDescent="0.3">
      <c r="A39" s="19" t="s">
        <v>291</v>
      </c>
      <c r="B39" s="63" t="s">
        <v>292</v>
      </c>
      <c r="C39" s="54"/>
      <c r="D39" s="54"/>
      <c r="E39" s="54"/>
      <c r="F39" s="54"/>
      <c r="G39" s="43"/>
      <c r="H39" s="67"/>
      <c r="I39" s="54"/>
      <c r="J39" s="56"/>
    </row>
    <row r="40" spans="1:10" ht="48" customHeight="1" x14ac:dyDescent="0.3">
      <c r="A40" s="20"/>
      <c r="B40" s="68"/>
      <c r="C40" s="54"/>
      <c r="D40" s="54"/>
      <c r="E40" s="54"/>
      <c r="F40" s="54"/>
      <c r="G40" s="43"/>
      <c r="H40" s="67"/>
      <c r="I40" s="54"/>
      <c r="J40" s="56"/>
    </row>
    <row r="41" spans="1:10" ht="48" customHeight="1" x14ac:dyDescent="0.3">
      <c r="A41" s="20"/>
      <c r="B41" s="68"/>
      <c r="C41" s="54"/>
      <c r="D41" s="54"/>
      <c r="E41" s="54"/>
      <c r="F41" s="54"/>
      <c r="G41" s="43"/>
      <c r="H41" s="67"/>
      <c r="I41" s="54"/>
      <c r="J41" s="56"/>
    </row>
    <row r="42" spans="1:10" ht="48" customHeight="1" x14ac:dyDescent="0.3">
      <c r="A42" s="20"/>
      <c r="B42" s="68"/>
      <c r="C42" s="54"/>
      <c r="D42" s="54"/>
      <c r="E42" s="54"/>
      <c r="F42" s="54"/>
      <c r="G42" s="43"/>
      <c r="H42" s="67"/>
      <c r="I42" s="54"/>
      <c r="J42" s="56"/>
    </row>
    <row r="43" spans="1:10" ht="48" customHeight="1" x14ac:dyDescent="0.3">
      <c r="A43" s="20"/>
      <c r="B43" s="68"/>
      <c r="C43" s="54"/>
      <c r="D43" s="54"/>
      <c r="E43" s="54"/>
      <c r="F43" s="54"/>
      <c r="G43" s="43"/>
      <c r="H43" s="67"/>
      <c r="I43" s="54"/>
      <c r="J43" s="56"/>
    </row>
    <row r="44" spans="1:10" ht="48" customHeight="1" x14ac:dyDescent="0.3">
      <c r="A44" s="20"/>
      <c r="B44" s="68"/>
      <c r="C44" s="54"/>
      <c r="D44" s="54"/>
      <c r="E44" s="54"/>
      <c r="F44" s="54"/>
      <c r="G44" s="43"/>
      <c r="H44" s="67"/>
      <c r="I44" s="54"/>
      <c r="J44" s="56"/>
    </row>
    <row r="45" spans="1:10" ht="48" customHeight="1" x14ac:dyDescent="0.3">
      <c r="A45" s="20"/>
      <c r="B45" s="68"/>
      <c r="C45" s="54"/>
      <c r="D45" s="54"/>
      <c r="E45" s="54"/>
      <c r="F45" s="54"/>
      <c r="G45" s="43"/>
      <c r="H45" s="67"/>
      <c r="I45" s="54"/>
      <c r="J45" s="56"/>
    </row>
    <row r="46" spans="1:10" ht="48.9" customHeight="1" thickBot="1" x14ac:dyDescent="0.35">
      <c r="A46" s="21"/>
      <c r="B46" s="75"/>
      <c r="C46" s="59"/>
      <c r="D46" s="59"/>
      <c r="E46" s="59"/>
      <c r="F46" s="59"/>
      <c r="G46" s="60"/>
      <c r="H46" s="76"/>
      <c r="I46" s="77"/>
      <c r="J46" s="78"/>
    </row>
    <row r="48" spans="1:10" ht="102" customHeight="1" x14ac:dyDescent="0.3">
      <c r="A48" s="73" t="s">
        <v>293</v>
      </c>
      <c r="B48" s="35"/>
      <c r="C48" s="35"/>
      <c r="D48" s="35"/>
      <c r="E48" s="35"/>
      <c r="F48" s="35"/>
      <c r="G48" s="35"/>
      <c r="H48" s="35"/>
      <c r="I48" s="35"/>
      <c r="J48" s="35"/>
    </row>
    <row r="51" spans="1:10" x14ac:dyDescent="0.3">
      <c r="A51" s="72" t="s">
        <v>294</v>
      </c>
      <c r="B51" s="35"/>
      <c r="C51" s="35"/>
      <c r="D51" s="35"/>
      <c r="E51" s="62"/>
      <c r="F51" s="35"/>
      <c r="G51" s="35"/>
      <c r="H51" s="35"/>
      <c r="I51" s="35"/>
      <c r="J51" s="35"/>
    </row>
    <row r="53" spans="1:10" x14ac:dyDescent="0.3">
      <c r="A53" s="72" t="s">
        <v>295</v>
      </c>
      <c r="B53" s="35"/>
      <c r="C53" s="35"/>
      <c r="D53" s="35"/>
      <c r="E53" s="62"/>
      <c r="F53" s="35"/>
      <c r="G53" s="35"/>
      <c r="H53" s="35"/>
      <c r="I53" s="35"/>
      <c r="J53" s="35"/>
    </row>
    <row r="100" spans="1:1" ht="15.6" x14ac:dyDescent="0.3">
      <c r="A100" t="s">
        <v>296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2025-04-08T14:12:47Z</dcterms:modified>
</cp:coreProperties>
</file>