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Romas\Remontai\2025\Raseiniai\"/>
    </mc:Choice>
  </mc:AlternateContent>
  <xr:revisionPtr revIDLastSave="0" documentId="13_ncr:1_{CC03B49B-C026-4F29-B424-4F162BAF2A99}" xr6:coauthVersionLast="47" xr6:coauthVersionMax="47" xr10:uidLastSave="{00000000-0000-0000-0000-000000000000}"/>
  <bookViews>
    <workbookView xWindow="41010" yWindow="255" windowWidth="15900" windowHeight="15030" xr2:uid="{C3D98DB7-A839-43FE-8F44-750A5A84DB62}"/>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 r="G16" i="1"/>
  <c r="G17" i="1"/>
  <c r="G18" i="1"/>
  <c r="G19" i="1"/>
  <c r="G273" i="1" l="1"/>
  <c r="G272" i="1"/>
  <c r="G271" i="1"/>
  <c r="G270" i="1"/>
  <c r="G269" i="1"/>
  <c r="G268" i="1"/>
  <c r="G267" i="1"/>
  <c r="G266" i="1"/>
  <c r="G265" i="1"/>
  <c r="G264" i="1"/>
  <c r="G262" i="1"/>
  <c r="G261" i="1"/>
  <c r="G260" i="1"/>
  <c r="G259" i="1"/>
  <c r="G258" i="1"/>
  <c r="G256" i="1"/>
  <c r="G255" i="1"/>
  <c r="G254" i="1"/>
  <c r="G253" i="1"/>
  <c r="G252" i="1"/>
  <c r="G251" i="1"/>
  <c r="G250" i="1"/>
  <c r="G249" i="1"/>
  <c r="G248" i="1"/>
  <c r="G247" i="1"/>
  <c r="G246" i="1"/>
  <c r="G245" i="1"/>
  <c r="G244" i="1"/>
  <c r="G243" i="1"/>
  <c r="G242" i="1"/>
  <c r="G241" i="1"/>
  <c r="G239" i="1"/>
  <c r="G238" i="1"/>
  <c r="G237" i="1"/>
  <c r="G236" i="1"/>
  <c r="G235" i="1"/>
  <c r="G234" i="1"/>
  <c r="G232" i="1"/>
  <c r="G231" i="1"/>
  <c r="G230" i="1"/>
  <c r="G229" i="1"/>
  <c r="G228"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0" i="1"/>
  <c r="G199" i="1"/>
  <c r="G198" i="1"/>
  <c r="G197" i="1"/>
  <c r="G196" i="1"/>
  <c r="G195" i="1"/>
  <c r="G194" i="1"/>
  <c r="G193" i="1"/>
  <c r="G192" i="1"/>
  <c r="G191" i="1"/>
  <c r="G190" i="1"/>
  <c r="G189" i="1"/>
  <c r="G188" i="1"/>
  <c r="G187" i="1"/>
  <c r="G186" i="1"/>
  <c r="G185" i="1"/>
  <c r="G184" i="1"/>
  <c r="G183" i="1"/>
  <c r="G182" i="1"/>
  <c r="G181" i="1"/>
  <c r="G179" i="1"/>
  <c r="G178" i="1"/>
  <c r="G177" i="1"/>
  <c r="G176" i="1"/>
  <c r="G175" i="1"/>
  <c r="G174" i="1"/>
  <c r="G173" i="1"/>
  <c r="G172" i="1"/>
  <c r="G171" i="1"/>
  <c r="G170" i="1"/>
  <c r="G169" i="1"/>
  <c r="G168" i="1"/>
  <c r="G167" i="1"/>
  <c r="G166" i="1"/>
  <c r="G165" i="1"/>
  <c r="G164" i="1"/>
  <c r="G163" i="1"/>
  <c r="G162" i="1"/>
  <c r="G161" i="1"/>
  <c r="G160" i="1"/>
  <c r="G159" i="1"/>
  <c r="G158" i="1"/>
  <c r="G157" i="1"/>
  <c r="G156" i="1"/>
  <c r="G154" i="1"/>
  <c r="G153" i="1"/>
  <c r="G152" i="1"/>
  <c r="G151" i="1"/>
  <c r="G150" i="1"/>
  <c r="G149" i="1"/>
  <c r="G148" i="1"/>
  <c r="G147" i="1"/>
  <c r="G146" i="1"/>
  <c r="G145" i="1"/>
  <c r="G144" i="1"/>
  <c r="G143" i="1"/>
  <c r="G142" i="1"/>
  <c r="G141" i="1"/>
  <c r="G140" i="1"/>
  <c r="G139" i="1"/>
  <c r="G138" i="1"/>
  <c r="G137" i="1"/>
  <c r="G136" i="1"/>
  <c r="G135" i="1"/>
  <c r="G134" i="1"/>
  <c r="G133" i="1"/>
  <c r="G132"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99" i="1"/>
  <c r="G98" i="1"/>
  <c r="G97" i="1"/>
  <c r="G96" i="1"/>
  <c r="G95" i="1"/>
  <c r="G94" i="1"/>
  <c r="G93" i="1"/>
  <c r="G92" i="1"/>
  <c r="G91" i="1"/>
  <c r="G90" i="1"/>
  <c r="G89" i="1"/>
  <c r="G88" i="1"/>
  <c r="G86" i="1"/>
  <c r="G85" i="1"/>
  <c r="G84" i="1"/>
  <c r="G83" i="1"/>
  <c r="G82" i="1"/>
  <c r="G81" i="1"/>
  <c r="G80" i="1"/>
  <c r="G79" i="1"/>
  <c r="G78" i="1"/>
  <c r="G76" i="1"/>
  <c r="G75" i="1"/>
  <c r="G74" i="1"/>
  <c r="G73" i="1"/>
  <c r="G72" i="1"/>
  <c r="G71" i="1"/>
  <c r="G70" i="1"/>
  <c r="G69" i="1"/>
  <c r="G68" i="1"/>
  <c r="G67" i="1"/>
  <c r="G66" i="1"/>
  <c r="G65" i="1"/>
  <c r="G64" i="1"/>
  <c r="G62" i="1"/>
  <c r="G61" i="1"/>
  <c r="G60" i="1"/>
  <c r="G59" i="1"/>
  <c r="G58" i="1"/>
  <c r="G57" i="1"/>
  <c r="G56" i="1"/>
  <c r="G55" i="1"/>
  <c r="G54" i="1"/>
  <c r="G53" i="1"/>
  <c r="G52" i="1"/>
  <c r="G51" i="1"/>
  <c r="G49" i="1"/>
  <c r="G48" i="1"/>
  <c r="G47" i="1"/>
  <c r="G46" i="1"/>
  <c r="G45" i="1"/>
  <c r="G44" i="1"/>
  <c r="G43" i="1"/>
  <c r="G42" i="1"/>
  <c r="G41" i="1"/>
  <c r="G40" i="1"/>
  <c r="G39" i="1"/>
  <c r="G38" i="1"/>
  <c r="G37" i="1"/>
  <c r="G36" i="1"/>
  <c r="G35" i="1"/>
  <c r="G33" i="1"/>
  <c r="G32" i="1"/>
  <c r="G31" i="1"/>
  <c r="G30" i="1"/>
  <c r="G29" i="1"/>
  <c r="G27" i="1"/>
  <c r="G26" i="1"/>
  <c r="G25" i="1"/>
  <c r="G24" i="1"/>
  <c r="G23" i="1"/>
  <c r="G22" i="1"/>
  <c r="G21" i="1"/>
  <c r="G20" i="1"/>
  <c r="G275" i="1" l="1"/>
  <c r="G276" i="1" s="1"/>
  <c r="G277" i="1" s="1"/>
</calcChain>
</file>

<file path=xl/sharedStrings.xml><?xml version="1.0" encoding="utf-8"?>
<sst xmlns="http://schemas.openxmlformats.org/spreadsheetml/2006/main" count="764" uniqueCount="215">
  <si>
    <t>Eil. Nr.</t>
  </si>
  <si>
    <t>Darbo kodas</t>
  </si>
  <si>
    <t>Darbų ir išlaidų aprašymai</t>
  </si>
  <si>
    <t>Mato vienetas</t>
  </si>
  <si>
    <t>Kiekis</t>
  </si>
  <si>
    <t>1 Ardymo darbai</t>
  </si>
  <si>
    <t>1.1. Sutapdinto stogo dangos ir elementų ardymas</t>
  </si>
  <si>
    <t>R21-16</t>
  </si>
  <si>
    <t>Nenaudojamos radio transliacijos oro linijos demontavimas</t>
  </si>
  <si>
    <t>100 m</t>
  </si>
  <si>
    <t>Žaibosaugos laidų demontavimas</t>
  </si>
  <si>
    <t>N20P-0805-1 (K1=0,5 K2=0,5 K3=0)</t>
  </si>
  <si>
    <t>Kondicionierių išorinių agregatų išmontavimas</t>
  </si>
  <si>
    <t>vnt.</t>
  </si>
  <si>
    <t>N12P-0716-4 (K1=0,5 K2=0,5 K3=0)</t>
  </si>
  <si>
    <t>Šlaitinių stogų apsauginių konstrukcijų elementų įrengimas, kai konstrukciniai elementai stogo kopėčios*demontavimas</t>
  </si>
  <si>
    <t>N12P-0715-1 (K1=0,5 K2=0,5 K3=0 S9=1,068 S10=1,15)</t>
  </si>
  <si>
    <t>Plokščių stogų ventiliacinių kaminėlių/įlajų įrengimas, aptaisant ritinine danga, kai ventiliaciniai kaminėliai, bituminė stogo danga*demontavimas</t>
  </si>
  <si>
    <t>N12P-0715-3 (K1=0,5 K2=0,5 K3=0 S9=1,068 S10=1,15)</t>
  </si>
  <si>
    <t>Plokščių stogų ventiliacinių kaminėlių/įlajų įrengimas, aptaisant ritinine danga, kai įlajos, bituminė stogo danga*išardymas</t>
  </si>
  <si>
    <t>R8-47 (K1=0,5 K2=0,5 K3=0)</t>
  </si>
  <si>
    <t>Ugniasienių ar parapetų iš cinkuotos skardos dangos išardymas</t>
  </si>
  <si>
    <t>m</t>
  </si>
  <si>
    <t>N46-152</t>
  </si>
  <si>
    <t>Ruloninių stogų dangos išardymas</t>
  </si>
  <si>
    <t>100 m2</t>
  </si>
  <si>
    <t>N12P-0101-3 (K1=0,5 K2=0,5 K3=0)</t>
  </si>
  <si>
    <t>Denginių cementinių išlyginamųjų ir nuolydžio sluoksnių įrengimas, kai sluoksnio storis 50 mm*išardymas</t>
  </si>
  <si>
    <t>N12P-0103-2 (K1=0,5 K2=0,5 K3=0)</t>
  </si>
  <si>
    <t>Denginių nuolydžio 200 mm storio sluoksnių įrengimas iš termoizoliacinių plokščių* dujų silikato nuardymas</t>
  </si>
  <si>
    <t>m3</t>
  </si>
  <si>
    <t>N12P-0102-6 (K1=0,5 K2=0,5 K3=0)</t>
  </si>
  <si>
    <t>Denginių išlyginamųjų, izoliacinių ir nuolydžio 0-60 mm storio sluoksnių įrengimas iš birių medžiagų, paduodant medžiagas keltuvu, smėlis*išardymas</t>
  </si>
  <si>
    <t>N46-134 (S9=1,17)</t>
  </si>
  <si>
    <t>Mūrinių sienų išardymas be plytų atrinkimo*kaminų</t>
  </si>
  <si>
    <t>Mūrinių sienų išardymas be plytų atrinkimo*išlipimo liuko ardymas</t>
  </si>
  <si>
    <t>1.2. Vėdinimo kanalų pravalymas ir dezinfekavimas</t>
  </si>
  <si>
    <t>N45-160 (S9=1,17)</t>
  </si>
  <si>
    <t>Vėdinimo kanalų valymas</t>
  </si>
  <si>
    <t>R14-238 (S10=1,15)</t>
  </si>
  <si>
    <t>Vėdinimo kanalų paviršiaus dezinfekavimas</t>
  </si>
  <si>
    <t>C1-835-35</t>
  </si>
  <si>
    <t>Dezinfekcijos priemonė</t>
  </si>
  <si>
    <t>l</t>
  </si>
  <si>
    <t>R23-62</t>
  </si>
  <si>
    <t>Statybinių šiukšlių išvežimas 10 km atstumu automobiliais-savivarčiais, pakraunant rankiniu būdu</t>
  </si>
  <si>
    <t>t</t>
  </si>
  <si>
    <t>R23-65</t>
  </si>
  <si>
    <t>Statybinių šiukšlių išvežimas 10 km atstumu automobiliais-savivarčiais, pakraunant ekskavatoriais 0,25 m3 talpos kaušais</t>
  </si>
  <si>
    <t>1.3.1. Salių šlaitinių stogų tarp 4-8 ir E-F; 9-13 ir E-F ašių dangos ir elementų ardymas</t>
  </si>
  <si>
    <t>R8-41 (K1=0,5 K2=0,5 K3=0)</t>
  </si>
  <si>
    <t>Viengubų pakabinamų skardos latakų pakabinimas*ardymas</t>
  </si>
  <si>
    <t>N10-81-4 (K1=0,5 K3=0)</t>
  </si>
  <si>
    <t>Mažų ir sudėtingų paviršių pakalimas dailylentė iš apačios*karnizų ardymas</t>
  </si>
  <si>
    <t>m2</t>
  </si>
  <si>
    <t>N46-154</t>
  </si>
  <si>
    <t>Paprastų ir vidutinio sudėtingumo skardos stogų išardymas</t>
  </si>
  <si>
    <t>Ruloninių stogų dangos išardymas*2 sl.</t>
  </si>
  <si>
    <t>N46-148</t>
  </si>
  <si>
    <t>Medinių denginių ant ilginių, apsauginio ir darbinio pakloto išardymas mūriniuose pastatuose</t>
  </si>
  <si>
    <t>N12-49 (K1=0,5 K3=0 S9=1,136)</t>
  </si>
  <si>
    <t>Denginių šilumos izoliacija mineralinės vatos plokštėmis*ardymas</t>
  </si>
  <si>
    <t>N12P-0303-1 (K1=0,5 K2=0,5 K3=0 S9=1,136 S10=1,15)</t>
  </si>
  <si>
    <t>Denginių  garo izoliacijos įrengimas *ardymas 2 sl.</t>
  </si>
  <si>
    <t>N10-82 (K1=0,5 K2=0,5 K3=0)</t>
  </si>
  <si>
    <t>Lubų pakalimas lentomis *juodlubių ardymas.</t>
  </si>
  <si>
    <t>N10-81-3 (K1=0,5 K3=0)</t>
  </si>
  <si>
    <t>Lubų didelių plotų apkalimas dailylente*ardymas</t>
  </si>
  <si>
    <t>N46-207</t>
  </si>
  <si>
    <t>Elektros tiekimo įrengimų išardymas* lempų, signalizacijos</t>
  </si>
  <si>
    <t>100 m3</t>
  </si>
  <si>
    <t>N46-151</t>
  </si>
  <si>
    <t>Pakabinamų lubų iš plokščių akmigran išardymas</t>
  </si>
  <si>
    <t>N46-150</t>
  </si>
  <si>
    <t>Pakabinamų lubų iš gipskartonio  plokščių išardymas</t>
  </si>
  <si>
    <t>Mūrinių sienų išardymas be plytų atrinkimo</t>
  </si>
  <si>
    <t>1.3.2. Salių šlaitinio stogo tarp 8-9 ir E-F ašių dangos ir elementų ardymas</t>
  </si>
  <si>
    <t>1.3.3. Holo šlaitinio stogoų tarp 8-9 ir B-D ašių dangos ir elementų ardymas</t>
  </si>
  <si>
    <t>R8-65 (K1=0,5 K3=0)</t>
  </si>
  <si>
    <t>Lietvamzdžių iš stoginės skardos tiesiųjų grandžių ardymas</t>
  </si>
  <si>
    <t>1.3.4. Pagrindinio įėjimo šlaitinio stogo tarp 8-9 ir A-B ašių dangos ir elementų ardymas</t>
  </si>
  <si>
    <t>1.3.5. Tarnybinio įėjimo šlaitinio stogo tarp 8-9 ir H-I ašių dangos ir elementų ardymas</t>
  </si>
  <si>
    <t>PVM</t>
  </si>
  <si>
    <t>2  Stogo remonto darbai</t>
  </si>
  <si>
    <t>2.1.1. Salių  šlaitinių stogų tarp 4-8 ir E-F; 9-13 ir E-F ašių dangos ir elementų įrengimas</t>
  </si>
  <si>
    <t>N12P-0601-3</t>
  </si>
  <si>
    <t>Šlaitinių stogų dengimas banguotais beasbesčio lakštais</t>
  </si>
  <si>
    <t>N10P-0602-7</t>
  </si>
  <si>
    <t>Medinių tašelių tvirtinimas prie denginių medinių konstrukcijų tvirtinant iš apačios, kai tašeliai 50x50 mm</t>
  </si>
  <si>
    <t>N10P-0602-6</t>
  </si>
  <si>
    <t>Medinių tašelių tvirtinimas prie denginių medinių konstrukcijų tvirtinant iš apačios, kai tašeliai 30x50 mm</t>
  </si>
  <si>
    <t>N12P-0305-1</t>
  </si>
  <si>
    <t>Denginių plėvelinės garo, vėjo izoliacijos įrengimas, klojant plėvelę iš viršaus, suklijuojant sandūras*tarpinė po tašu</t>
  </si>
  <si>
    <t>N12P-0306-1</t>
  </si>
  <si>
    <t>Denginių plėvelinio skiriamojo arba apsauginio sluoksnio įrengimas, klojant plėvelę, suklijuojant sandūras</t>
  </si>
  <si>
    <t>C1-625-50</t>
  </si>
  <si>
    <t>Difuzinė plėvelė "Strotex 1300`</t>
  </si>
  <si>
    <t>kv.m</t>
  </si>
  <si>
    <t>Denginių plėvelinės garo, vėjo izoliacijos įrengimas, klojant plėvelę iš viršaus, suklijuojant sandūras*tarpinė virš gegnės</t>
  </si>
  <si>
    <t>N12-49 (S9=1,136)</t>
  </si>
  <si>
    <t>Denginių šilumos izoliacija mineralinės vatos plokštėmis, neklijuojant</t>
  </si>
  <si>
    <t>Denginių plėvelinės garo, vėjo izoliacijos įrengimas, klojant plėvelę iš viršaus, suklijuojant sandūras</t>
  </si>
  <si>
    <t>N10P-0703-2</t>
  </si>
  <si>
    <t>Medinių tašelių tvirtinimas prie perdangų medinių konstrukcijų, tvirtinant iš viršaus, kai tašeliai 50x50 mm</t>
  </si>
  <si>
    <t>N10-82</t>
  </si>
  <si>
    <t>Lubų pakalimas lentomis tinkavimui.</t>
  </si>
  <si>
    <t>N10-81-4</t>
  </si>
  <si>
    <t>Mažų ir sudėtingų paviršių pakalimas dailylentė iš apačios*karnizų apdaila</t>
  </si>
  <si>
    <t>N9-204</t>
  </si>
  <si>
    <t>Apsauginio tinklelio nuo paukščių montavimas</t>
  </si>
  <si>
    <t>kaina</t>
  </si>
  <si>
    <t>Apsauginis tinklelis nuo paukščių</t>
  </si>
  <si>
    <t>N12P-0713-1</t>
  </si>
  <si>
    <t>Parapetų, stogelių dengimas skarda, pagaminant detales, tvirtinimo pagrindas betonas arba mūras</t>
  </si>
  <si>
    <t>N12P-0801-1</t>
  </si>
  <si>
    <t>Lietaus nuvedimo sistemos montavimas, kai pakabinami latakai, dirbant nuo kopėčių arba kilnojamų pastolių</t>
  </si>
  <si>
    <t>N12P-0801-3</t>
  </si>
  <si>
    <t>Lietaus nuvedimo sistemos montavimas, kai lietvamzdžiai, dirbant nuo kopėčių arba kilnojamų pastolių</t>
  </si>
  <si>
    <t>N12P-0716-2</t>
  </si>
  <si>
    <t>Šlaitinių stogų apsauginių konstrukcijų elementų įrengimas, kai konstrukciniai elementai sniego užtvara</t>
  </si>
  <si>
    <t>F15-1-10</t>
  </si>
  <si>
    <t>"Armstrong" akustinių pakabinamų lubų su metalo konstrukcija ir plokštėmis 600x600 mm įrengimas</t>
  </si>
  <si>
    <t>C1-751-76</t>
  </si>
  <si>
    <t>Kabamųjų lubų metalinė konstrukcija 15mm, balta, plokštėms 600x600mm</t>
  </si>
  <si>
    <t>N34-43</t>
  </si>
  <si>
    <t>Lubų medinio karkaso  įrengimas</t>
  </si>
  <si>
    <t>N34-72-3 (K4=2)</t>
  </si>
  <si>
    <t>Lubų karkasų aptaisymas gipso kartono plokštėmis</t>
  </si>
  <si>
    <t>N15-169-6</t>
  </si>
  <si>
    <t>Lubų, aptaisytų gipso kartono plokštėmis, pirmas glaistymas</t>
  </si>
  <si>
    <t>N15-169-7</t>
  </si>
  <si>
    <t>Lubų, aptaisytų gipso kartono plokštėmis, sekantis glaistymas</t>
  </si>
  <si>
    <t>N15-136</t>
  </si>
  <si>
    <t>Paruoštų dažymui lubų labai geras dažymas vandens emulsiniais dažais</t>
  </si>
  <si>
    <t>N21P-0705-2</t>
  </si>
  <si>
    <t>Vidaus apšvietimo halogeninių lempų šviestuvų montavimas pakabinamų lubų angose (su žeminančiais transformatoriais)</t>
  </si>
  <si>
    <t>N21P-0122-1</t>
  </si>
  <si>
    <t>Kabelių tiesimas įrengtomis konstrukcijomis arba loviais, tvirtinant visu ilgiu, kai 1 m kabelio masė iki 1 kg</t>
  </si>
  <si>
    <t>N50-270</t>
  </si>
  <si>
    <t>Daugkartinio veikimo automatiniai priešgaisriniai signalizacijos davikliai (normalus variantas)</t>
  </si>
  <si>
    <t>2.1.2. Salės (aukštai)  šlaitinio stogo tarp 8-9o8 ir E-F ašių dangos ir elementų įrengimas</t>
  </si>
  <si>
    <t>N15-169-4</t>
  </si>
  <si>
    <t>Sienų pirmas glaistymas</t>
  </si>
  <si>
    <t>N15-169-5</t>
  </si>
  <si>
    <t>Sienų sekantis glaistymas</t>
  </si>
  <si>
    <t>N15-135</t>
  </si>
  <si>
    <t>Paruoštų dažymui sienų  dažymas vandens emulsiniais dažais</t>
  </si>
  <si>
    <t>2.1.3. Virš holo 2 aukšte  šlaitinio stogo tarp 8-9 ir B-D  ašių dangos ir elementų įrengimas</t>
  </si>
  <si>
    <t>N34-33-2 (S9=1,034)</t>
  </si>
  <si>
    <t>Pakabinamų lubų lengvų profilių cd ir ud karkaso įrengimas, kai atstumas nuo perdangos 6-12 cm</t>
  </si>
  <si>
    <t>2.1.4. Virš pagrindinio įėjimo  šlaitinio stogo tarp 8-9 ir A-B ašių dangos ir elementų įrengimas</t>
  </si>
  <si>
    <t>Lubų karkasų aptaisymas Cetrio  plokštėmis 2sl.</t>
  </si>
  <si>
    <t>C1-505-5</t>
  </si>
  <si>
    <t>Cemento-pjuvenų plokštės "Cetris", 1250x3350x20mm</t>
  </si>
  <si>
    <t>Lubų pirmas glaistymas</t>
  </si>
  <si>
    <t>Lubų sekantis glaistymas</t>
  </si>
  <si>
    <t>2.1.5. Virš tarnybinio įėjimo  šlaitinio stogo tarp 8-9 ir H-I ašių dangos ir elementų įrengimas</t>
  </si>
  <si>
    <t>Šlaitinių stogų dengimas banguotais beasbesčio lakštais, kai lakštų matmenys, mm 1750x920</t>
  </si>
  <si>
    <t>Lubų karkasų aptaisymas gipso kartono plokštėmis 2 SL.</t>
  </si>
  <si>
    <t>2.2.1. Sutapdinto stogo (horizontalioji dalis) dangos įrengimas</t>
  </si>
  <si>
    <t>N12P-0501-4 (S9=1,136 S10=1,15)</t>
  </si>
  <si>
    <t>Plokščių stogų dengimas ritinine bitumine danga, kai dvisluoksnė danga, prilydant</t>
  </si>
  <si>
    <t>N12P-0403</t>
  </si>
  <si>
    <t>Denginių vėjo izoliacinių plokščių klojimas</t>
  </si>
  <si>
    <t>N12P-0103-2</t>
  </si>
  <si>
    <t>Denginių nuolydžio 100 mm storio sluoksnių įrengimas iš termoizoliacinių plokščių, kai polistireninio putplasčio plokštės</t>
  </si>
  <si>
    <t>N12P-0404-1</t>
  </si>
  <si>
    <t>Denginių šiltinamosios izoliacijos įrengimas, naudojant polistireninio putplasčio plokštes, kai 200 mm storio plokštės, klijuojant prie pagrindo</t>
  </si>
  <si>
    <t>2.2.2.Parapeto ir stogo jungties su sienomis (vertikalioji dalis) dangos įrengimas</t>
  </si>
  <si>
    <t>Denginių šiltinamosios izoliacijos įrengimas, naudojant polistireninio putplasčio plokštes, kai 120 mm storio plokštės, klijuojant prie pagrindo</t>
  </si>
  <si>
    <t>Parapetų, palangių, junčių dengimas skarda, pagaminant detales, tvirtinimo pagrindas betonas arba mūras</t>
  </si>
  <si>
    <t>Denginių šiltinamosios izoliacijos įrengimas, naudojant polistireninio putplasčio plokštes, kai 150 mm storio plokštės, klijuojant prie pagrindo</t>
  </si>
  <si>
    <t>2.2.3. Vėdinimo kanalų (kaminų) ir išlipimo liuko ant stogo įrengimas</t>
  </si>
  <si>
    <t>N8-176 (S9=1,068)</t>
  </si>
  <si>
    <t>Dūmtraukių mūrijimas</t>
  </si>
  <si>
    <t>Denginių šiltinamosios izoliacijos įrengimas, naudojant polistireninio putplasčio plokštes, kai  50 mm storio plokštės, klijuojant prie pagrindo</t>
  </si>
  <si>
    <t>Vėdinimo kaminų dengimas skarda, pagaminant detales, tvirtinimo pagrindas betonas arba mūras</t>
  </si>
  <si>
    <t>N9-217 (S9=1,051)</t>
  </si>
  <si>
    <t>Kronšteinų, rėmų ir kitų smulkių plieninių konstrukcijų gaminimas</t>
  </si>
  <si>
    <t>N9P-0111-2 (S9=1,17)</t>
  </si>
  <si>
    <t>Smulkių plieninių tvirtinimo detalių montavimas, privirinant (detalių masė daugiau 2,0 kg iki 5,0 kg)</t>
  </si>
  <si>
    <t>N12P-0203-2</t>
  </si>
  <si>
    <t>Stogelių  paklotų įrengimas, kai plokštės cetrio</t>
  </si>
  <si>
    <t>C1-505-9</t>
  </si>
  <si>
    <t>Cemento-pjuvenų plokštės "Cetris" su įleidimais, 1250x625x18mm</t>
  </si>
  <si>
    <t>Apsauginio tinklelio montavimas</t>
  </si>
  <si>
    <t>C1-626-40</t>
  </si>
  <si>
    <t xml:space="preserve">Apsauginis tinklelis </t>
  </si>
  <si>
    <t>N9P-0601-1</t>
  </si>
  <si>
    <t>Daugiasluoksnių plokščių montavimas. Išorės sienos*išlipimo liuko k-ja</t>
  </si>
  <si>
    <t>2.2.4. Kitų elementų ant stogo montavimas</t>
  </si>
  <si>
    <t>N12P-0715-3 (S9=1,068 S10=1,15)</t>
  </si>
  <si>
    <t>Plokščių stogų ventiliacinių kaminėlių/įlajų įrengimas, aptaisant ritinine danga, kai įlajos, bituminė stogo danga</t>
  </si>
  <si>
    <t>C1-645-30</t>
  </si>
  <si>
    <t>Dviejų dalių šild. univers. įlajos DN 70, 100, 125</t>
  </si>
  <si>
    <t>N12P-0715-1 (S9=1,068 S10=1,15)</t>
  </si>
  <si>
    <t>Plokščių stogų ventiliacinių kaminėlių/įlajų įrengimas, aptaisant ritinine danga, kai ventiliaciniai kaminėliai, bituminė stogo danga</t>
  </si>
  <si>
    <t>N12P-0716-4</t>
  </si>
  <si>
    <t>Šlaitinių stogų apsauginių konstrukcijų elementų įrengimas, kai konstrukciniai elementai stogo kopėčios</t>
  </si>
  <si>
    <t>N20P-0805-1</t>
  </si>
  <si>
    <t>Kondicionierių išorinių agregatų montavimas nuo žemės, kai vidiniai agregatai prijungiami 2 jungtimis, o išorinio agregato šaldymo galia, kW iki 5,0*esami</t>
  </si>
  <si>
    <t>2.3. Atskirai stovinčios vėdinimo šachtos stogo remontas</t>
  </si>
  <si>
    <t>Įkainis (įskaitant medžiagas, darbo užmokestį ir mechanizmus)* Eur</t>
  </si>
  <si>
    <t>Kaina, Eur</t>
  </si>
  <si>
    <t>Bendra vertė be PVM</t>
  </si>
  <si>
    <t>%</t>
  </si>
  <si>
    <t>Bendra vertė su PVM**</t>
  </si>
  <si>
    <t>Pasiūlymo formą užpildė:</t>
  </si>
  <si>
    <t>(vardas, pavardė)</t>
  </si>
  <si>
    <t>* - visi kiti darbų ir išlaidų aprašyme nepaminėti, tačiau pagal darbų technologiją, techninėje specifikacijoje nurodytiems Darbams kokybiškai atlikti reikalingi darbai, medžiagos ir prekės turi būti įskaičiuoti į pasiūlymo formoje teikiamus įkainius.</t>
  </si>
  <si>
    <t xml:space="preserve">** - į kainą turi būti įskaičiuota PVM, kiti mokesčiai bei visos kitos išlaidos, būtinos sutarčiai tinkamai vykdyti. Tiekėjas turi nurodyti kainą Eur su PVM, kai tiekėjas yra PVM mokėtojas, arba Eur be PVM, jei tiekėjas yra ne PVM mokėtojas (nurodomas juridinis pagrindas, kuriuo vadovaujantis tiekėjas nėra PVM mokėtojas).  </t>
  </si>
  <si>
    <t>Viešojo pirkimo dalyvis:</t>
  </si>
  <si>
    <t>(viešojo pirkimo dalyvio (įmonės) pavadinimas)</t>
  </si>
  <si>
    <t>PROJEKTO PAVADINIMAS: Administracinio pastato Tiesos g. 2, Raseiniuose, paprastojo remonto (stogo keitimo ir panduso lauke įrengimo) projektas</t>
  </si>
  <si>
    <t xml:space="preserve">PASIŪLYMO FORMA 
ŠIAULIŲ APYLINKĖS TEISMO RASEINIŲ RŪMŲ PASTATO  PAPRASTASIS REMONTAS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</si>
</sst>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5" x14ac:knownFonts="1">
    <font>
      <sz val="11"/>
      <color theme="1"/>
      <name val="Aptos Narrow"/>
      <family val="2"/>
      <charset val="186"/>
      <scheme val="minor"/>
    </font>
    <font>
      <sz val="9"/>
      <color theme="1"/>
      <name val="Arial"/>
      <family val="2"/>
      <charset val="186"/>
    </font>
    <font>
      <b/>
      <sz val="9"/>
      <color theme="1"/>
      <name val="Arial"/>
      <family val="2"/>
      <charset val="186"/>
    </font>
    <font>
      <i/>
      <sz val="9"/>
      <color theme="1"/>
      <name val="Arial"/>
      <family val="2"/>
      <charset val="186"/>
    </font>
    <font>
      <b/>
      <sz val="8"/>
      <color theme="1"/>
      <name val="Arial"/>
      <family val="2"/>
      <charset val="186"/>
    </font>
    <font>
      <sz val="10"/>
      <name val="Times New Roman"/>
      <family val="1"/>
    </font>
    <font>
      <sz val="8"/>
      <name val="Times New Roman"/>
      <family val="1"/>
    </font>
    <font>
      <sz val="12"/>
      <name val="Times New Roman"/>
      <family val="1"/>
    </font>
    <font>
      <b/>
      <sz val="12"/>
      <name val="Times New Roman"/>
      <family val="1"/>
    </font>
    <font>
      <b/>
      <sz val="9"/>
      <name val="Arial Baltic"/>
      <charset val="186"/>
    </font>
    <font>
      <sz val="9"/>
      <color theme="1"/>
      <name val="Arial"/>
      <family val="2"/>
    </font>
    <font>
      <sz val="10"/>
      <name val="Arial"/>
      <family val="2"/>
    </font>
    <font>
      <b/>
      <sz val="9"/>
      <color theme="1"/>
      <name val="Arial"/>
      <family val="2"/>
    </font>
    <font>
      <sz val="8"/>
      <name val="Arial"/>
      <family val="2"/>
    </font>
    <font>
      <b/>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auto="1"/>
      </bottom>
      <diagonal/>
    </border>
    <border>
      <left style="thin">
        <color indexed="64"/>
      </left>
      <right style="thin">
        <color indexed="64"/>
      </right>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auto="1"/>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right/>
      <top/>
      <bottom style="thin">
        <color indexed="64"/>
      </bottom>
      <diagonal/>
    </border>
  </borders>
  <cellStyleXfs count="1">
    <xf numFmtId="0" fontId="0" fillId="0" borderId="0"/>
  </cellStyleXfs>
  <cellXfs count="51">
    <xf numFmtId="0" fontId="0" fillId="0" borderId="0" xfId="0"/>
    <xf numFmtId="0" fontId="1" fillId="0" borderId="0" xfId="0" applyFont="1"/>
    <xf numFmtId="164" fontId="1" fillId="0" borderId="0" xfId="0" applyNumberFormat="1" applyFont="1"/>
    <xf numFmtId="0" fontId="2" fillId="0" borderId="0" xfId="0" applyFont="1"/>
    <xf numFmtId="0" fontId="2" fillId="0" borderId="9" xfId="0" applyFont="1" applyBorder="1" applyAlignment="1">
      <alignment horizontal="center" vertical="top"/>
    </xf>
    <xf numFmtId="0" fontId="2" fillId="0" borderId="4" xfId="0" applyFont="1" applyBorder="1" applyAlignment="1">
      <alignment horizontal="center" vertical="top"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6" xfId="0" applyNumberFormat="1" applyFont="1" applyBorder="1" applyAlignment="1">
      <alignment horizontal="center" vertical="center"/>
    </xf>
    <xf numFmtId="14" fontId="1" fillId="0" borderId="0" xfId="0" applyNumberFormat="1" applyFont="1"/>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3"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0" fontId="5" fillId="0" borderId="0" xfId="0" applyFont="1"/>
    <xf numFmtId="0" fontId="7" fillId="0" borderId="0" xfId="0" applyFont="1" applyAlignment="1">
      <alignment horizontal="center" vertical="top" wrapText="1"/>
    </xf>
    <xf numFmtId="0" fontId="8" fillId="0" borderId="0" xfId="0" applyFont="1" applyAlignment="1">
      <alignment vertical="center"/>
    </xf>
    <xf numFmtId="0" fontId="7" fillId="3" borderId="0" xfId="0" applyFont="1" applyFill="1" applyAlignment="1" applyProtection="1">
      <alignment horizontal="center" vertical="center" wrapText="1"/>
      <protection locked="0"/>
    </xf>
    <xf numFmtId="0" fontId="6" fillId="0" borderId="0" xfId="0" applyFont="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5" fillId="0" borderId="0" xfId="0" applyFont="1" applyAlignment="1">
      <alignment horizontal="left" vertical="center"/>
    </xf>
    <xf numFmtId="0" fontId="8" fillId="2" borderId="0" xfId="0" applyFont="1" applyFill="1" applyAlignment="1" applyProtection="1">
      <alignment horizontal="center" vertical="center"/>
      <protection locked="0"/>
    </xf>
    <xf numFmtId="0" fontId="6" fillId="0" borderId="0" xfId="0" applyFont="1" applyAlignment="1">
      <alignment horizontal="center" vertical="top"/>
    </xf>
    <xf numFmtId="0" fontId="6" fillId="0" borderId="0" xfId="0" applyFont="1" applyAlignment="1">
      <alignment horizontal="center" vertical="top"/>
    </xf>
    <xf numFmtId="0" fontId="8" fillId="0" borderId="0" xfId="0" applyFont="1" applyAlignment="1">
      <alignment horizontal="center" wrapText="1"/>
    </xf>
    <xf numFmtId="0" fontId="9" fillId="0" borderId="0" xfId="0" applyFont="1" applyAlignment="1">
      <alignment horizontal="left" vertical="top" wrapText="1"/>
    </xf>
    <xf numFmtId="0" fontId="0" fillId="0" borderId="0" xfId="0" applyAlignment="1">
      <alignment horizontal="left" vertical="top" wrapText="1"/>
    </xf>
    <xf numFmtId="0" fontId="2" fillId="0" borderId="11" xfId="0" applyFont="1" applyBorder="1" applyAlignment="1">
      <alignment vertical="top" wrapText="1"/>
    </xf>
    <xf numFmtId="0" fontId="8" fillId="0" borderId="0" xfId="0" applyFont="1" applyAlignment="1">
      <alignment horizontal="center" vertical="top" wrapText="1"/>
    </xf>
    <xf numFmtId="0" fontId="10" fillId="0" borderId="4" xfId="0" applyFont="1" applyBorder="1" applyAlignment="1">
      <alignment vertical="top" wrapText="1"/>
    </xf>
    <xf numFmtId="0" fontId="10" fillId="0" borderId="4" xfId="0" applyFont="1" applyBorder="1" applyAlignment="1">
      <alignment horizontal="center" vertical="top"/>
    </xf>
    <xf numFmtId="0" fontId="10" fillId="0" borderId="4" xfId="0" applyFont="1" applyBorder="1" applyAlignment="1">
      <alignment vertical="top"/>
    </xf>
    <xf numFmtId="2" fontId="11" fillId="2" borderId="10" xfId="0" applyNumberFormat="1" applyFont="1" applyFill="1" applyBorder="1" applyProtection="1">
      <protection locked="0"/>
    </xf>
    <xf numFmtId="164" fontId="10" fillId="0" borderId="10" xfId="0" applyNumberFormat="1" applyFont="1" applyBorder="1" applyAlignment="1">
      <alignment vertical="top"/>
    </xf>
    <xf numFmtId="0" fontId="12" fillId="0" borderId="0" xfId="0" applyFont="1"/>
    <xf numFmtId="0" fontId="10" fillId="0" borderId="0" xfId="0" applyFont="1"/>
    <xf numFmtId="164" fontId="10" fillId="0" borderId="0" xfId="0" applyNumberFormat="1" applyFont="1"/>
    <xf numFmtId="0" fontId="12" fillId="0" borderId="3" xfId="0" applyFont="1" applyBorder="1" applyAlignment="1">
      <alignment vertical="top" wrapText="1"/>
    </xf>
    <xf numFmtId="0" fontId="13" fillId="0" borderId="0" xfId="0" applyFont="1" applyAlignment="1">
      <alignment vertical="top"/>
    </xf>
    <xf numFmtId="0" fontId="14" fillId="0" borderId="7" xfId="0" applyFont="1" applyBorder="1" applyAlignment="1">
      <alignment horizontal="left"/>
    </xf>
    <xf numFmtId="0" fontId="14" fillId="0" borderId="8" xfId="0" applyFont="1" applyBorder="1" applyAlignment="1">
      <alignment horizontal="left"/>
    </xf>
    <xf numFmtId="2" fontId="11" fillId="0" borderId="10" xfId="0" applyNumberFormat="1" applyFont="1" applyBorder="1"/>
    <xf numFmtId="0" fontId="14" fillId="0" borderId="10" xfId="0" applyFont="1" applyBorder="1"/>
    <xf numFmtId="1" fontId="14" fillId="2" borderId="10" xfId="0" applyNumberFormat="1" applyFont="1" applyFill="1" applyBorder="1" applyAlignment="1" applyProtection="1">
      <alignment horizontal="center"/>
      <protection locked="0"/>
    </xf>
    <xf numFmtId="0" fontId="14" fillId="0" borderId="8" xfId="0" applyFont="1" applyBorder="1"/>
    <xf numFmtId="2" fontId="14" fillId="0" borderId="10"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B944D-1472-4B12-BB72-0F734E6EE1F8}">
  <dimension ref="A1:G284"/>
  <sheetViews>
    <sheetView tabSelected="1" workbookViewId="0">
      <selection activeCell="A5" sqref="A5:E6"/>
    </sheetView>
  </sheetViews>
  <sheetFormatPr defaultColWidth="8.85546875" defaultRowHeight="12" x14ac:dyDescent="0.2"/>
  <cols>
    <col min="1" max="1" width="7.7109375" style="1" customWidth="1"/>
    <col min="2" max="2" width="10.7109375" style="1" customWidth="1"/>
    <col min="3" max="3" width="35.7109375" style="1" customWidth="1"/>
    <col min="4" max="5" width="10.7109375" style="1" customWidth="1"/>
    <col min="6" max="7" width="10.7109375" style="2" customWidth="1"/>
    <col min="8" max="16384" width="8.85546875" style="1"/>
  </cols>
  <sheetData>
    <row r="1" spans="1:7" ht="12.75" x14ac:dyDescent="0.2">
      <c r="A1" s="25" t="s">
        <v>211</v>
      </c>
      <c r="B1" s="25"/>
      <c r="C1" s="25"/>
      <c r="D1" s="25"/>
      <c r="E1" s="25"/>
    </row>
    <row r="2" spans="1:7" ht="15.75" x14ac:dyDescent="0.2">
      <c r="A2" s="26"/>
      <c r="B2" s="26"/>
      <c r="C2" s="26"/>
      <c r="D2" s="26"/>
      <c r="E2" s="26"/>
    </row>
    <row r="3" spans="1:7" x14ac:dyDescent="0.2">
      <c r="A3" s="27" t="s">
        <v>212</v>
      </c>
      <c r="B3" s="27"/>
      <c r="C3" s="27"/>
      <c r="D3" s="27"/>
      <c r="E3" s="27"/>
    </row>
    <row r="4" spans="1:7" x14ac:dyDescent="0.2">
      <c r="A4" s="28"/>
      <c r="B4" s="28"/>
      <c r="C4" s="28"/>
      <c r="D4" s="28"/>
      <c r="E4" s="28"/>
    </row>
    <row r="5" spans="1:7" ht="49.5" customHeight="1" x14ac:dyDescent="0.2">
      <c r="A5" s="29" t="s">
        <v>214</v>
      </c>
      <c r="B5" s="29"/>
      <c r="C5" s="29"/>
      <c r="D5" s="29"/>
      <c r="E5" s="29"/>
    </row>
    <row r="6" spans="1:7" x14ac:dyDescent="0.2">
      <c r="A6" s="29"/>
      <c r="B6" s="29"/>
      <c r="C6" s="29"/>
      <c r="D6" s="29"/>
      <c r="E6" s="29"/>
    </row>
    <row r="7" spans="1:7" x14ac:dyDescent="0.2">
      <c r="A7" s="30"/>
      <c r="B7" s="31"/>
      <c r="C7" s="31"/>
      <c r="D7" s="31"/>
      <c r="E7" s="31"/>
    </row>
    <row r="8" spans="1:7" x14ac:dyDescent="0.2">
      <c r="A8" s="31"/>
      <c r="B8" s="31"/>
      <c r="C8" s="31"/>
      <c r="D8" s="31"/>
      <c r="E8" s="31"/>
    </row>
    <row r="9" spans="1:7" x14ac:dyDescent="0.2">
      <c r="A9" s="33" t="s">
        <v>213</v>
      </c>
      <c r="B9" s="19"/>
      <c r="C9" s="19"/>
      <c r="D9" s="19"/>
      <c r="E9" s="19"/>
    </row>
    <row r="10" spans="1:7" ht="40.5" customHeight="1" x14ac:dyDescent="0.2">
      <c r="A10" s="19"/>
      <c r="B10" s="19"/>
      <c r="C10" s="19"/>
      <c r="D10" s="19"/>
      <c r="E10" s="19"/>
    </row>
    <row r="11" spans="1:7" x14ac:dyDescent="0.2">
      <c r="A11" s="10"/>
      <c r="B11" s="10"/>
      <c r="C11" s="32" t="s">
        <v>5</v>
      </c>
      <c r="D11" s="32"/>
      <c r="E11" s="32"/>
      <c r="F11" s="32"/>
      <c r="G11" s="32"/>
    </row>
    <row r="12" spans="1:7" x14ac:dyDescent="0.2">
      <c r="A12" s="11" t="s">
        <v>0</v>
      </c>
      <c r="B12" s="11" t="s">
        <v>1</v>
      </c>
      <c r="C12" s="11" t="s">
        <v>2</v>
      </c>
      <c r="D12" s="11" t="s">
        <v>3</v>
      </c>
      <c r="E12" s="13" t="s">
        <v>4</v>
      </c>
      <c r="F12" s="6" t="s">
        <v>202</v>
      </c>
      <c r="G12" s="8" t="s">
        <v>203</v>
      </c>
    </row>
    <row r="13" spans="1:7" ht="82.5" customHeight="1" x14ac:dyDescent="0.2">
      <c r="A13" s="12"/>
      <c r="B13" s="12"/>
      <c r="C13" s="12"/>
      <c r="D13" s="12"/>
      <c r="E13" s="14"/>
      <c r="F13" s="7"/>
      <c r="G13" s="9"/>
    </row>
    <row r="14" spans="1:7" ht="12" customHeight="1" x14ac:dyDescent="0.2">
      <c r="C14" s="3" t="s">
        <v>6</v>
      </c>
      <c r="D14" s="3"/>
    </row>
    <row r="15" spans="1:7" ht="12.75" customHeight="1" x14ac:dyDescent="0.2">
      <c r="A15" s="4">
        <v>1</v>
      </c>
      <c r="B15" s="5" t="s">
        <v>7</v>
      </c>
      <c r="C15" s="34" t="s">
        <v>8</v>
      </c>
      <c r="D15" s="35" t="s">
        <v>9</v>
      </c>
      <c r="E15" s="36">
        <v>0.5</v>
      </c>
      <c r="F15" s="37"/>
      <c r="G15" s="38">
        <f>ROUND(E15*F15,2)</f>
        <v>0</v>
      </c>
    </row>
    <row r="16" spans="1:7" ht="12.75" customHeight="1" x14ac:dyDescent="0.2">
      <c r="A16" s="4">
        <v>2</v>
      </c>
      <c r="B16" s="5" t="s">
        <v>7</v>
      </c>
      <c r="C16" s="34" t="s">
        <v>10</v>
      </c>
      <c r="D16" s="35" t="s">
        <v>9</v>
      </c>
      <c r="E16" s="36">
        <v>0.2</v>
      </c>
      <c r="F16" s="37"/>
      <c r="G16" s="38">
        <f>ROUND(E16*F16,2)</f>
        <v>0</v>
      </c>
    </row>
    <row r="17" spans="1:7" ht="12.75" customHeight="1" x14ac:dyDescent="0.2">
      <c r="A17" s="4">
        <v>3</v>
      </c>
      <c r="B17" s="5" t="s">
        <v>11</v>
      </c>
      <c r="C17" s="34" t="s">
        <v>12</v>
      </c>
      <c r="D17" s="35" t="s">
        <v>13</v>
      </c>
      <c r="E17" s="36">
        <v>3</v>
      </c>
      <c r="F17" s="37"/>
      <c r="G17" s="38">
        <f>ROUND(E17*F17,2)</f>
        <v>0</v>
      </c>
    </row>
    <row r="18" spans="1:7" ht="12.75" customHeight="1" x14ac:dyDescent="0.2">
      <c r="A18" s="4">
        <v>4</v>
      </c>
      <c r="B18" s="5" t="s">
        <v>14</v>
      </c>
      <c r="C18" s="34" t="s">
        <v>15</v>
      </c>
      <c r="D18" s="35" t="s">
        <v>9</v>
      </c>
      <c r="E18" s="36">
        <v>0.1</v>
      </c>
      <c r="F18" s="37"/>
      <c r="G18" s="38">
        <f>ROUND(E18*F18,2)</f>
        <v>0</v>
      </c>
    </row>
    <row r="19" spans="1:7" ht="72" x14ac:dyDescent="0.2">
      <c r="A19" s="4">
        <v>5</v>
      </c>
      <c r="B19" s="5" t="s">
        <v>16</v>
      </c>
      <c r="C19" s="34" t="s">
        <v>17</v>
      </c>
      <c r="D19" s="35" t="s">
        <v>13</v>
      </c>
      <c r="E19" s="36">
        <v>2</v>
      </c>
      <c r="F19" s="37"/>
      <c r="G19" s="38">
        <f>ROUND(E19*F19,2)</f>
        <v>0</v>
      </c>
    </row>
    <row r="20" spans="1:7" ht="72" x14ac:dyDescent="0.2">
      <c r="A20" s="4">
        <v>6</v>
      </c>
      <c r="B20" s="5" t="s">
        <v>18</v>
      </c>
      <c r="C20" s="34" t="s">
        <v>19</v>
      </c>
      <c r="D20" s="35" t="s">
        <v>13</v>
      </c>
      <c r="E20" s="36">
        <v>4</v>
      </c>
      <c r="F20" s="37"/>
      <c r="G20" s="38">
        <f>ROUND(E20*F20,2)</f>
        <v>0</v>
      </c>
    </row>
    <row r="21" spans="1:7" ht="48" x14ac:dyDescent="0.2">
      <c r="A21" s="4">
        <v>7</v>
      </c>
      <c r="B21" s="5" t="s">
        <v>20</v>
      </c>
      <c r="C21" s="34" t="s">
        <v>21</v>
      </c>
      <c r="D21" s="35" t="s">
        <v>22</v>
      </c>
      <c r="E21" s="36">
        <v>126.3</v>
      </c>
      <c r="F21" s="37"/>
      <c r="G21" s="38">
        <f>ROUND(E21*F21,2)</f>
        <v>0</v>
      </c>
    </row>
    <row r="22" spans="1:7" ht="12.75" x14ac:dyDescent="0.2">
      <c r="A22" s="4">
        <v>8</v>
      </c>
      <c r="B22" s="5" t="s">
        <v>23</v>
      </c>
      <c r="C22" s="34" t="s">
        <v>24</v>
      </c>
      <c r="D22" s="35" t="s">
        <v>25</v>
      </c>
      <c r="E22" s="36">
        <v>3.57</v>
      </c>
      <c r="F22" s="37"/>
      <c r="G22" s="38">
        <f>ROUND(E22*F22,2)</f>
        <v>0</v>
      </c>
    </row>
    <row r="23" spans="1:7" ht="48" x14ac:dyDescent="0.2">
      <c r="A23" s="4">
        <v>9</v>
      </c>
      <c r="B23" s="5" t="s">
        <v>26</v>
      </c>
      <c r="C23" s="34" t="s">
        <v>27</v>
      </c>
      <c r="D23" s="35" t="s">
        <v>25</v>
      </c>
      <c r="E23" s="36">
        <v>3.57</v>
      </c>
      <c r="F23" s="37"/>
      <c r="G23" s="38">
        <f>ROUND(E23*F23,2)</f>
        <v>0</v>
      </c>
    </row>
    <row r="24" spans="1:7" ht="48" x14ac:dyDescent="0.2">
      <c r="A24" s="4">
        <v>10</v>
      </c>
      <c r="B24" s="5" t="s">
        <v>28</v>
      </c>
      <c r="C24" s="34" t="s">
        <v>29</v>
      </c>
      <c r="D24" s="35" t="s">
        <v>30</v>
      </c>
      <c r="E24" s="36">
        <v>71.400000000000006</v>
      </c>
      <c r="F24" s="37"/>
      <c r="G24" s="38">
        <f>ROUND(E24*F24,2)</f>
        <v>0</v>
      </c>
    </row>
    <row r="25" spans="1:7" ht="48" x14ac:dyDescent="0.2">
      <c r="A25" s="4">
        <v>11</v>
      </c>
      <c r="B25" s="5" t="s">
        <v>31</v>
      </c>
      <c r="C25" s="34" t="s">
        <v>32</v>
      </c>
      <c r="D25" s="35" t="s">
        <v>30</v>
      </c>
      <c r="E25" s="36">
        <v>10.71</v>
      </c>
      <c r="F25" s="37"/>
      <c r="G25" s="38">
        <f>ROUND(E25*F25,2)</f>
        <v>0</v>
      </c>
    </row>
    <row r="26" spans="1:7" ht="24" x14ac:dyDescent="0.2">
      <c r="A26" s="4">
        <v>12</v>
      </c>
      <c r="B26" s="5" t="s">
        <v>33</v>
      </c>
      <c r="C26" s="34" t="s">
        <v>34</v>
      </c>
      <c r="D26" s="35" t="s">
        <v>30</v>
      </c>
      <c r="E26" s="36">
        <v>3.1</v>
      </c>
      <c r="F26" s="37"/>
      <c r="G26" s="38">
        <f>ROUND(E26*F26,2)</f>
        <v>0</v>
      </c>
    </row>
    <row r="27" spans="1:7" ht="24" x14ac:dyDescent="0.2">
      <c r="A27" s="4">
        <v>13</v>
      </c>
      <c r="B27" s="5" t="s">
        <v>33</v>
      </c>
      <c r="C27" s="34" t="s">
        <v>35</v>
      </c>
      <c r="D27" s="35" t="s">
        <v>30</v>
      </c>
      <c r="E27" s="36">
        <v>0.3</v>
      </c>
      <c r="F27" s="37"/>
      <c r="G27" s="38">
        <f>ROUND(E27*F27,2)</f>
        <v>0</v>
      </c>
    </row>
    <row r="28" spans="1:7" x14ac:dyDescent="0.2">
      <c r="C28" s="39" t="s">
        <v>36</v>
      </c>
      <c r="D28" s="39"/>
      <c r="E28" s="40"/>
      <c r="F28" s="41"/>
      <c r="G28" s="41"/>
    </row>
    <row r="29" spans="1:7" ht="24" x14ac:dyDescent="0.2">
      <c r="A29" s="4">
        <v>1</v>
      </c>
      <c r="B29" s="5" t="s">
        <v>37</v>
      </c>
      <c r="C29" s="34" t="s">
        <v>38</v>
      </c>
      <c r="D29" s="35" t="s">
        <v>22</v>
      </c>
      <c r="E29" s="36">
        <v>269.39999999999998</v>
      </c>
      <c r="F29" s="37"/>
      <c r="G29" s="38">
        <f>ROUND(E29*F29,2)</f>
        <v>0</v>
      </c>
    </row>
    <row r="30" spans="1:7" ht="24" x14ac:dyDescent="0.2">
      <c r="A30" s="4">
        <v>2</v>
      </c>
      <c r="B30" s="5" t="s">
        <v>39</v>
      </c>
      <c r="C30" s="34" t="s">
        <v>40</v>
      </c>
      <c r="D30" s="35" t="s">
        <v>25</v>
      </c>
      <c r="E30" s="36">
        <v>1.97</v>
      </c>
      <c r="F30" s="37"/>
      <c r="G30" s="38">
        <f>ROUND(E30*F30,2)</f>
        <v>0</v>
      </c>
    </row>
    <row r="31" spans="1:7" ht="12.75" x14ac:dyDescent="0.2">
      <c r="A31" s="4">
        <v>3</v>
      </c>
      <c r="B31" s="5" t="s">
        <v>41</v>
      </c>
      <c r="C31" s="34" t="s">
        <v>42</v>
      </c>
      <c r="D31" s="35" t="s">
        <v>43</v>
      </c>
      <c r="E31" s="36">
        <v>39.4</v>
      </c>
      <c r="F31" s="37"/>
      <c r="G31" s="38">
        <f>ROUND(E31*F31,2)</f>
        <v>0</v>
      </c>
    </row>
    <row r="32" spans="1:7" ht="36" x14ac:dyDescent="0.2">
      <c r="A32" s="4">
        <v>4</v>
      </c>
      <c r="B32" s="5" t="s">
        <v>44</v>
      </c>
      <c r="C32" s="34" t="s">
        <v>45</v>
      </c>
      <c r="D32" s="35" t="s">
        <v>46</v>
      </c>
      <c r="E32" s="36">
        <v>14</v>
      </c>
      <c r="F32" s="37"/>
      <c r="G32" s="38">
        <f>ROUND(E32*F32,2)</f>
        <v>0</v>
      </c>
    </row>
    <row r="33" spans="1:7" ht="48" x14ac:dyDescent="0.2">
      <c r="A33" s="4">
        <v>5</v>
      </c>
      <c r="B33" s="5" t="s">
        <v>47</v>
      </c>
      <c r="C33" s="34" t="s">
        <v>48</v>
      </c>
      <c r="D33" s="35" t="s">
        <v>46</v>
      </c>
      <c r="E33" s="36">
        <v>100</v>
      </c>
      <c r="F33" s="37"/>
      <c r="G33" s="38">
        <f>ROUND(E33*F33,2)</f>
        <v>0</v>
      </c>
    </row>
    <row r="34" spans="1:7" x14ac:dyDescent="0.2">
      <c r="C34" s="39" t="s">
        <v>49</v>
      </c>
      <c r="D34" s="39"/>
      <c r="E34" s="40"/>
      <c r="F34" s="41"/>
      <c r="G34" s="41"/>
    </row>
    <row r="35" spans="1:7" ht="48" x14ac:dyDescent="0.2">
      <c r="A35" s="4">
        <v>1</v>
      </c>
      <c r="B35" s="5" t="s">
        <v>50</v>
      </c>
      <c r="C35" s="34" t="s">
        <v>51</v>
      </c>
      <c r="D35" s="35" t="s">
        <v>22</v>
      </c>
      <c r="E35" s="36">
        <v>1.5</v>
      </c>
      <c r="F35" s="37"/>
      <c r="G35" s="38">
        <f>ROUND(E35*F35,2)</f>
        <v>0</v>
      </c>
    </row>
    <row r="36" spans="1:7" ht="36" x14ac:dyDescent="0.2">
      <c r="A36" s="4">
        <v>2</v>
      </c>
      <c r="B36" s="5" t="s">
        <v>52</v>
      </c>
      <c r="C36" s="34" t="s">
        <v>53</v>
      </c>
      <c r="D36" s="35" t="s">
        <v>54</v>
      </c>
      <c r="E36" s="36">
        <v>25.9</v>
      </c>
      <c r="F36" s="37"/>
      <c r="G36" s="38">
        <f>ROUND(E36*F36,2)</f>
        <v>0</v>
      </c>
    </row>
    <row r="37" spans="1:7" ht="24" x14ac:dyDescent="0.2">
      <c r="A37" s="4">
        <v>3</v>
      </c>
      <c r="B37" s="5" t="s">
        <v>55</v>
      </c>
      <c r="C37" s="34" t="s">
        <v>56</v>
      </c>
      <c r="D37" s="35" t="s">
        <v>25</v>
      </c>
      <c r="E37" s="36">
        <v>1.972</v>
      </c>
      <c r="F37" s="37"/>
      <c r="G37" s="38">
        <f>ROUND(E37*F37,2)</f>
        <v>0</v>
      </c>
    </row>
    <row r="38" spans="1:7" ht="12.75" x14ac:dyDescent="0.2">
      <c r="A38" s="4">
        <v>4</v>
      </c>
      <c r="B38" s="5" t="s">
        <v>23</v>
      </c>
      <c r="C38" s="34" t="s">
        <v>57</v>
      </c>
      <c r="D38" s="35" t="s">
        <v>25</v>
      </c>
      <c r="E38" s="36">
        <v>3.8439999999999999</v>
      </c>
      <c r="F38" s="37"/>
      <c r="G38" s="38">
        <f>ROUND(E38*F38,2)</f>
        <v>0</v>
      </c>
    </row>
    <row r="39" spans="1:7" ht="36" x14ac:dyDescent="0.2">
      <c r="A39" s="4">
        <v>5</v>
      </c>
      <c r="B39" s="5" t="s">
        <v>58</v>
      </c>
      <c r="C39" s="34" t="s">
        <v>59</v>
      </c>
      <c r="D39" s="35" t="s">
        <v>25</v>
      </c>
      <c r="E39" s="36">
        <v>1.972</v>
      </c>
      <c r="F39" s="37"/>
      <c r="G39" s="38">
        <f>ROUND(E39*F39,2)</f>
        <v>0</v>
      </c>
    </row>
    <row r="40" spans="1:7" ht="48" x14ac:dyDescent="0.2">
      <c r="A40" s="4">
        <v>6</v>
      </c>
      <c r="B40" s="5" t="s">
        <v>60</v>
      </c>
      <c r="C40" s="34" t="s">
        <v>61</v>
      </c>
      <c r="D40" s="35" t="s">
        <v>30</v>
      </c>
      <c r="E40" s="36">
        <v>17.440000000000001</v>
      </c>
      <c r="F40" s="37"/>
      <c r="G40" s="38">
        <f>ROUND(E40*F40,2)</f>
        <v>0</v>
      </c>
    </row>
    <row r="41" spans="1:7" ht="72" x14ac:dyDescent="0.2">
      <c r="A41" s="4">
        <v>7</v>
      </c>
      <c r="B41" s="5" t="s">
        <v>62</v>
      </c>
      <c r="C41" s="34" t="s">
        <v>63</v>
      </c>
      <c r="D41" s="35" t="s">
        <v>25</v>
      </c>
      <c r="E41" s="36">
        <v>2.907</v>
      </c>
      <c r="F41" s="37"/>
      <c r="G41" s="38">
        <f>ROUND(E41*F41,2)</f>
        <v>0</v>
      </c>
    </row>
    <row r="42" spans="1:7" ht="48" x14ac:dyDescent="0.2">
      <c r="A42" s="4">
        <v>8</v>
      </c>
      <c r="B42" s="5" t="s">
        <v>64</v>
      </c>
      <c r="C42" s="34" t="s">
        <v>65</v>
      </c>
      <c r="D42" s="35" t="s">
        <v>54</v>
      </c>
      <c r="E42" s="36">
        <v>112</v>
      </c>
      <c r="F42" s="37"/>
      <c r="G42" s="38">
        <f>ROUND(E42*F42,2)</f>
        <v>0</v>
      </c>
    </row>
    <row r="43" spans="1:7" ht="36" x14ac:dyDescent="0.2">
      <c r="A43" s="4">
        <v>9</v>
      </c>
      <c r="B43" s="5" t="s">
        <v>66</v>
      </c>
      <c r="C43" s="34" t="s">
        <v>67</v>
      </c>
      <c r="D43" s="35" t="s">
        <v>54</v>
      </c>
      <c r="E43" s="36">
        <v>112</v>
      </c>
      <c r="F43" s="37"/>
      <c r="G43" s="38">
        <f>ROUND(E43*F43,2)</f>
        <v>0</v>
      </c>
    </row>
    <row r="44" spans="1:7" ht="24" x14ac:dyDescent="0.2">
      <c r="A44" s="4">
        <v>10</v>
      </c>
      <c r="B44" s="5" t="s">
        <v>68</v>
      </c>
      <c r="C44" s="34" t="s">
        <v>69</v>
      </c>
      <c r="D44" s="35" t="s">
        <v>70</v>
      </c>
      <c r="E44" s="36">
        <v>4.4800000000000004</v>
      </c>
      <c r="F44" s="37"/>
      <c r="G44" s="38">
        <f>ROUND(E44*F44,2)</f>
        <v>0</v>
      </c>
    </row>
    <row r="45" spans="1:7" ht="24" x14ac:dyDescent="0.2">
      <c r="A45" s="4">
        <v>11</v>
      </c>
      <c r="B45" s="5" t="s">
        <v>71</v>
      </c>
      <c r="C45" s="34" t="s">
        <v>72</v>
      </c>
      <c r="D45" s="35" t="s">
        <v>25</v>
      </c>
      <c r="E45" s="36">
        <v>0.91900000000000004</v>
      </c>
      <c r="F45" s="37"/>
      <c r="G45" s="38">
        <f>ROUND(E45*F45,2)</f>
        <v>0</v>
      </c>
    </row>
    <row r="46" spans="1:7" ht="24" x14ac:dyDescent="0.2">
      <c r="A46" s="4">
        <v>12</v>
      </c>
      <c r="B46" s="5" t="s">
        <v>73</v>
      </c>
      <c r="C46" s="34" t="s">
        <v>74</v>
      </c>
      <c r="D46" s="35" t="s">
        <v>25</v>
      </c>
      <c r="E46" s="36">
        <v>0.98399999999999999</v>
      </c>
      <c r="F46" s="37"/>
      <c r="G46" s="38">
        <f>ROUND(E46*F46,2)</f>
        <v>0</v>
      </c>
    </row>
    <row r="47" spans="1:7" ht="24" x14ac:dyDescent="0.2">
      <c r="A47" s="4">
        <v>13</v>
      </c>
      <c r="B47" s="5" t="s">
        <v>33</v>
      </c>
      <c r="C47" s="34" t="s">
        <v>75</v>
      </c>
      <c r="D47" s="35" t="s">
        <v>30</v>
      </c>
      <c r="E47" s="36">
        <v>2.97</v>
      </c>
      <c r="F47" s="37"/>
      <c r="G47" s="38">
        <f>ROUND(E47*F47,2)</f>
        <v>0</v>
      </c>
    </row>
    <row r="48" spans="1:7" ht="36" x14ac:dyDescent="0.2">
      <c r="A48" s="4">
        <v>14</v>
      </c>
      <c r="B48" s="5" t="s">
        <v>44</v>
      </c>
      <c r="C48" s="34" t="s">
        <v>45</v>
      </c>
      <c r="D48" s="35" t="s">
        <v>46</v>
      </c>
      <c r="E48" s="36">
        <v>3.56</v>
      </c>
      <c r="F48" s="37"/>
      <c r="G48" s="38">
        <f>ROUND(E48*F48,2)</f>
        <v>0</v>
      </c>
    </row>
    <row r="49" spans="1:7" ht="48" x14ac:dyDescent="0.2">
      <c r="A49" s="4">
        <v>15</v>
      </c>
      <c r="B49" s="5" t="s">
        <v>47</v>
      </c>
      <c r="C49" s="34" t="s">
        <v>48</v>
      </c>
      <c r="D49" s="35" t="s">
        <v>46</v>
      </c>
      <c r="E49" s="36">
        <v>28</v>
      </c>
      <c r="F49" s="37"/>
      <c r="G49" s="38">
        <f>ROUND(E49*F49,2)</f>
        <v>0</v>
      </c>
    </row>
    <row r="50" spans="1:7" x14ac:dyDescent="0.2">
      <c r="C50" s="39" t="s">
        <v>76</v>
      </c>
      <c r="D50" s="39"/>
      <c r="E50" s="40"/>
      <c r="F50" s="41"/>
      <c r="G50" s="41"/>
    </row>
    <row r="51" spans="1:7" ht="36" x14ac:dyDescent="0.2">
      <c r="A51" s="4">
        <v>1</v>
      </c>
      <c r="B51" s="5" t="s">
        <v>52</v>
      </c>
      <c r="C51" s="34" t="s">
        <v>53</v>
      </c>
      <c r="D51" s="35" t="s">
        <v>54</v>
      </c>
      <c r="E51" s="36">
        <v>10.1</v>
      </c>
      <c r="F51" s="37"/>
      <c r="G51" s="38">
        <f>ROUND(E51*F51,2)</f>
        <v>0</v>
      </c>
    </row>
    <row r="52" spans="1:7" ht="24" x14ac:dyDescent="0.2">
      <c r="A52" s="4">
        <v>2</v>
      </c>
      <c r="B52" s="5" t="s">
        <v>55</v>
      </c>
      <c r="C52" s="34" t="s">
        <v>56</v>
      </c>
      <c r="D52" s="35" t="s">
        <v>25</v>
      </c>
      <c r="E52" s="36">
        <v>0.47199999999999998</v>
      </c>
      <c r="F52" s="37"/>
      <c r="G52" s="38">
        <f>ROUND(E52*F52,2)</f>
        <v>0</v>
      </c>
    </row>
    <row r="53" spans="1:7" ht="12.75" x14ac:dyDescent="0.2">
      <c r="A53" s="4">
        <v>3</v>
      </c>
      <c r="B53" s="5" t="s">
        <v>23</v>
      </c>
      <c r="C53" s="34" t="s">
        <v>57</v>
      </c>
      <c r="D53" s="35" t="s">
        <v>25</v>
      </c>
      <c r="E53" s="36">
        <v>0.94399999999999995</v>
      </c>
      <c r="F53" s="37"/>
      <c r="G53" s="38">
        <f>ROUND(E53*F53,2)</f>
        <v>0</v>
      </c>
    </row>
    <row r="54" spans="1:7" ht="36" x14ac:dyDescent="0.2">
      <c r="A54" s="4">
        <v>4</v>
      </c>
      <c r="B54" s="5" t="s">
        <v>58</v>
      </c>
      <c r="C54" s="34" t="s">
        <v>59</v>
      </c>
      <c r="D54" s="35" t="s">
        <v>25</v>
      </c>
      <c r="E54" s="36">
        <v>0.47199999999999998</v>
      </c>
      <c r="F54" s="37"/>
      <c r="G54" s="38">
        <f>ROUND(E54*F54,2)</f>
        <v>0</v>
      </c>
    </row>
    <row r="55" spans="1:7" ht="48" x14ac:dyDescent="0.2">
      <c r="A55" s="4">
        <v>5</v>
      </c>
      <c r="B55" s="5" t="s">
        <v>60</v>
      </c>
      <c r="C55" s="34" t="s">
        <v>61</v>
      </c>
      <c r="D55" s="35" t="s">
        <v>30</v>
      </c>
      <c r="E55" s="36">
        <v>3.05</v>
      </c>
      <c r="F55" s="37"/>
      <c r="G55" s="38">
        <f>ROUND(E55*F55,2)</f>
        <v>0</v>
      </c>
    </row>
    <row r="56" spans="1:7" ht="72" x14ac:dyDescent="0.2">
      <c r="A56" s="4">
        <v>6</v>
      </c>
      <c r="B56" s="5" t="s">
        <v>62</v>
      </c>
      <c r="C56" s="34" t="s">
        <v>63</v>
      </c>
      <c r="D56" s="35" t="s">
        <v>25</v>
      </c>
      <c r="E56" s="36">
        <v>0.50800000000000001</v>
      </c>
      <c r="F56" s="37"/>
      <c r="G56" s="38">
        <f>ROUND(E56*F56,2)</f>
        <v>0</v>
      </c>
    </row>
    <row r="57" spans="1:7" ht="48" x14ac:dyDescent="0.2">
      <c r="A57" s="4">
        <v>7</v>
      </c>
      <c r="B57" s="5" t="s">
        <v>64</v>
      </c>
      <c r="C57" s="34" t="s">
        <v>65</v>
      </c>
      <c r="D57" s="35" t="s">
        <v>54</v>
      </c>
      <c r="E57" s="36">
        <v>22.2</v>
      </c>
      <c r="F57" s="37"/>
      <c r="G57" s="38">
        <f>ROUND(E57*F57,2)</f>
        <v>0</v>
      </c>
    </row>
    <row r="58" spans="1:7" ht="36" x14ac:dyDescent="0.2">
      <c r="A58" s="4">
        <v>8</v>
      </c>
      <c r="B58" s="5" t="s">
        <v>66</v>
      </c>
      <c r="C58" s="34" t="s">
        <v>67</v>
      </c>
      <c r="D58" s="35" t="s">
        <v>54</v>
      </c>
      <c r="E58" s="36">
        <v>22.2</v>
      </c>
      <c r="F58" s="37"/>
      <c r="G58" s="38">
        <f>ROUND(E58*F58,2)</f>
        <v>0</v>
      </c>
    </row>
    <row r="59" spans="1:7" ht="24" x14ac:dyDescent="0.2">
      <c r="A59" s="4">
        <v>9</v>
      </c>
      <c r="B59" s="5" t="s">
        <v>71</v>
      </c>
      <c r="C59" s="34" t="s">
        <v>72</v>
      </c>
      <c r="D59" s="35" t="s">
        <v>25</v>
      </c>
      <c r="E59" s="36">
        <v>0.19400000000000001</v>
      </c>
      <c r="F59" s="37"/>
      <c r="G59" s="38">
        <f>ROUND(E59*F59,2)</f>
        <v>0</v>
      </c>
    </row>
    <row r="60" spans="1:7" ht="24" x14ac:dyDescent="0.2">
      <c r="A60" s="4">
        <v>10</v>
      </c>
      <c r="B60" s="5" t="s">
        <v>33</v>
      </c>
      <c r="C60" s="34" t="s">
        <v>75</v>
      </c>
      <c r="D60" s="35" t="s">
        <v>30</v>
      </c>
      <c r="E60" s="36">
        <v>0.96</v>
      </c>
      <c r="F60" s="37"/>
      <c r="G60" s="38">
        <f>ROUND(E60*F60,2)</f>
        <v>0</v>
      </c>
    </row>
    <row r="61" spans="1:7" ht="36" x14ac:dyDescent="0.2">
      <c r="A61" s="4">
        <v>11</v>
      </c>
      <c r="B61" s="5" t="s">
        <v>44</v>
      </c>
      <c r="C61" s="34" t="s">
        <v>45</v>
      </c>
      <c r="D61" s="35" t="s">
        <v>46</v>
      </c>
      <c r="E61" s="36">
        <v>1.86</v>
      </c>
      <c r="F61" s="37"/>
      <c r="G61" s="38">
        <f>ROUND(E61*F61,2)</f>
        <v>0</v>
      </c>
    </row>
    <row r="62" spans="1:7" ht="48" x14ac:dyDescent="0.2">
      <c r="A62" s="4">
        <v>12</v>
      </c>
      <c r="B62" s="5" t="s">
        <v>47</v>
      </c>
      <c r="C62" s="34" t="s">
        <v>48</v>
      </c>
      <c r="D62" s="35" t="s">
        <v>46</v>
      </c>
      <c r="E62" s="36">
        <v>4</v>
      </c>
      <c r="F62" s="37"/>
      <c r="G62" s="38">
        <f>ROUND(E62*F62,2)</f>
        <v>0</v>
      </c>
    </row>
    <row r="63" spans="1:7" x14ac:dyDescent="0.2">
      <c r="C63" s="39" t="s">
        <v>77</v>
      </c>
      <c r="D63" s="39"/>
      <c r="E63" s="40"/>
      <c r="F63" s="41"/>
      <c r="G63" s="41"/>
    </row>
    <row r="64" spans="1:7" ht="36" x14ac:dyDescent="0.2">
      <c r="A64" s="4">
        <v>1</v>
      </c>
      <c r="B64" s="5" t="s">
        <v>78</v>
      </c>
      <c r="C64" s="34" t="s">
        <v>79</v>
      </c>
      <c r="D64" s="35" t="s">
        <v>22</v>
      </c>
      <c r="E64" s="36">
        <v>2.1</v>
      </c>
      <c r="F64" s="37"/>
      <c r="G64" s="38">
        <f>ROUND(E64*F64,2)</f>
        <v>0</v>
      </c>
    </row>
    <row r="65" spans="1:7" ht="48" x14ac:dyDescent="0.2">
      <c r="A65" s="4">
        <v>2</v>
      </c>
      <c r="B65" s="5" t="s">
        <v>50</v>
      </c>
      <c r="C65" s="34" t="s">
        <v>51</v>
      </c>
      <c r="D65" s="35" t="s">
        <v>22</v>
      </c>
      <c r="E65" s="36">
        <v>15</v>
      </c>
      <c r="F65" s="37"/>
      <c r="G65" s="38">
        <f>ROUND(E65*F65,2)</f>
        <v>0</v>
      </c>
    </row>
    <row r="66" spans="1:7" ht="36" x14ac:dyDescent="0.2">
      <c r="A66" s="4">
        <v>3</v>
      </c>
      <c r="B66" s="5" t="s">
        <v>52</v>
      </c>
      <c r="C66" s="34" t="s">
        <v>53</v>
      </c>
      <c r="D66" s="35" t="s">
        <v>54</v>
      </c>
      <c r="E66" s="36">
        <v>10.9</v>
      </c>
      <c r="F66" s="37"/>
      <c r="G66" s="38">
        <f>ROUND(E66*F66,2)</f>
        <v>0</v>
      </c>
    </row>
    <row r="67" spans="1:7" ht="24" x14ac:dyDescent="0.2">
      <c r="A67" s="4">
        <v>4</v>
      </c>
      <c r="B67" s="5" t="s">
        <v>55</v>
      </c>
      <c r="C67" s="34" t="s">
        <v>56</v>
      </c>
      <c r="D67" s="35" t="s">
        <v>25</v>
      </c>
      <c r="E67" s="36">
        <v>0.42099999999999999</v>
      </c>
      <c r="F67" s="37"/>
      <c r="G67" s="38">
        <f>ROUND(E67*F67,2)</f>
        <v>0</v>
      </c>
    </row>
    <row r="68" spans="1:7" ht="12.75" x14ac:dyDescent="0.2">
      <c r="A68" s="4">
        <v>5</v>
      </c>
      <c r="B68" s="5" t="s">
        <v>23</v>
      </c>
      <c r="C68" s="34" t="s">
        <v>57</v>
      </c>
      <c r="D68" s="35" t="s">
        <v>25</v>
      </c>
      <c r="E68" s="36">
        <v>0.84199999999999997</v>
      </c>
      <c r="F68" s="37"/>
      <c r="G68" s="38">
        <f>ROUND(E68*F68,2)</f>
        <v>0</v>
      </c>
    </row>
    <row r="69" spans="1:7" ht="36" x14ac:dyDescent="0.2">
      <c r="A69" s="4">
        <v>6</v>
      </c>
      <c r="B69" s="5" t="s">
        <v>58</v>
      </c>
      <c r="C69" s="34" t="s">
        <v>59</v>
      </c>
      <c r="D69" s="35" t="s">
        <v>25</v>
      </c>
      <c r="E69" s="36">
        <v>0.42099999999999999</v>
      </c>
      <c r="F69" s="37"/>
      <c r="G69" s="38">
        <f>ROUND(E69*F69,2)</f>
        <v>0</v>
      </c>
    </row>
    <row r="70" spans="1:7" ht="48" x14ac:dyDescent="0.2">
      <c r="A70" s="4">
        <v>7</v>
      </c>
      <c r="B70" s="5" t="s">
        <v>60</v>
      </c>
      <c r="C70" s="34" t="s">
        <v>61</v>
      </c>
      <c r="D70" s="35" t="s">
        <v>30</v>
      </c>
      <c r="E70" s="36">
        <v>2.5</v>
      </c>
      <c r="F70" s="37"/>
      <c r="G70" s="38">
        <f>ROUND(E70*F70,2)</f>
        <v>0</v>
      </c>
    </row>
    <row r="71" spans="1:7" ht="72" x14ac:dyDescent="0.2">
      <c r="A71" s="4">
        <v>8</v>
      </c>
      <c r="B71" s="5" t="s">
        <v>62</v>
      </c>
      <c r="C71" s="34" t="s">
        <v>63</v>
      </c>
      <c r="D71" s="35" t="s">
        <v>25</v>
      </c>
      <c r="E71" s="36">
        <v>0.42399999999999999</v>
      </c>
      <c r="F71" s="37"/>
      <c r="G71" s="38">
        <f>ROUND(E71*F71,2)</f>
        <v>0</v>
      </c>
    </row>
    <row r="72" spans="1:7" ht="48" x14ac:dyDescent="0.2">
      <c r="A72" s="4">
        <v>9</v>
      </c>
      <c r="B72" s="5" t="s">
        <v>64</v>
      </c>
      <c r="C72" s="34" t="s">
        <v>65</v>
      </c>
      <c r="D72" s="35" t="s">
        <v>54</v>
      </c>
      <c r="E72" s="36">
        <v>18.5</v>
      </c>
      <c r="F72" s="37"/>
      <c r="G72" s="38">
        <f>ROUND(E72*F72,2)</f>
        <v>0</v>
      </c>
    </row>
    <row r="73" spans="1:7" ht="36" x14ac:dyDescent="0.2">
      <c r="A73" s="4">
        <v>10</v>
      </c>
      <c r="B73" s="5" t="s">
        <v>66</v>
      </c>
      <c r="C73" s="34" t="s">
        <v>67</v>
      </c>
      <c r="D73" s="35" t="s">
        <v>54</v>
      </c>
      <c r="E73" s="36">
        <v>18.5</v>
      </c>
      <c r="F73" s="37"/>
      <c r="G73" s="38">
        <f>ROUND(E73*F73,2)</f>
        <v>0</v>
      </c>
    </row>
    <row r="74" spans="1:7" ht="24" x14ac:dyDescent="0.2">
      <c r="A74" s="4">
        <v>11</v>
      </c>
      <c r="B74" s="5" t="s">
        <v>33</v>
      </c>
      <c r="C74" s="34" t="s">
        <v>75</v>
      </c>
      <c r="D74" s="35" t="s">
        <v>30</v>
      </c>
      <c r="E74" s="36">
        <v>0.85</v>
      </c>
      <c r="F74" s="37"/>
      <c r="G74" s="38">
        <f>ROUND(E74*F74,2)</f>
        <v>0</v>
      </c>
    </row>
    <row r="75" spans="1:7" ht="36" x14ac:dyDescent="0.2">
      <c r="A75" s="4">
        <v>12</v>
      </c>
      <c r="B75" s="5" t="s">
        <v>44</v>
      </c>
      <c r="C75" s="34" t="s">
        <v>45</v>
      </c>
      <c r="D75" s="35" t="s">
        <v>46</v>
      </c>
      <c r="E75" s="36">
        <v>1.1000000000000001</v>
      </c>
      <c r="F75" s="37"/>
      <c r="G75" s="38">
        <f>ROUND(E75*F75,2)</f>
        <v>0</v>
      </c>
    </row>
    <row r="76" spans="1:7" ht="48" x14ac:dyDescent="0.2">
      <c r="A76" s="4">
        <v>13</v>
      </c>
      <c r="B76" s="5" t="s">
        <v>47</v>
      </c>
      <c r="C76" s="34" t="s">
        <v>48</v>
      </c>
      <c r="D76" s="35" t="s">
        <v>46</v>
      </c>
      <c r="E76" s="36">
        <v>4</v>
      </c>
      <c r="F76" s="37"/>
      <c r="G76" s="38">
        <f>ROUND(E76*F76,2)</f>
        <v>0</v>
      </c>
    </row>
    <row r="77" spans="1:7" x14ac:dyDescent="0.2">
      <c r="C77" s="39" t="s">
        <v>80</v>
      </c>
      <c r="D77" s="39"/>
      <c r="E77" s="40"/>
      <c r="F77" s="41"/>
      <c r="G77" s="41"/>
    </row>
    <row r="78" spans="1:7" ht="36" x14ac:dyDescent="0.2">
      <c r="A78" s="4">
        <v>1</v>
      </c>
      <c r="B78" s="5" t="s">
        <v>78</v>
      </c>
      <c r="C78" s="34" t="s">
        <v>79</v>
      </c>
      <c r="D78" s="35" t="s">
        <v>22</v>
      </c>
      <c r="E78" s="36">
        <v>8</v>
      </c>
      <c r="F78" s="37"/>
      <c r="G78" s="38">
        <f>ROUND(E78*F78,2)</f>
        <v>0</v>
      </c>
    </row>
    <row r="79" spans="1:7" ht="48" x14ac:dyDescent="0.2">
      <c r="A79" s="4">
        <v>2</v>
      </c>
      <c r="B79" s="5" t="s">
        <v>50</v>
      </c>
      <c r="C79" s="34" t="s">
        <v>51</v>
      </c>
      <c r="D79" s="35" t="s">
        <v>22</v>
      </c>
      <c r="E79" s="36">
        <v>9.1999999999999993</v>
      </c>
      <c r="F79" s="37"/>
      <c r="G79" s="38">
        <f>ROUND(E79*F79,2)</f>
        <v>0</v>
      </c>
    </row>
    <row r="80" spans="1:7" ht="36" x14ac:dyDescent="0.2">
      <c r="A80" s="4">
        <v>3</v>
      </c>
      <c r="B80" s="5" t="s">
        <v>52</v>
      </c>
      <c r="C80" s="34" t="s">
        <v>53</v>
      </c>
      <c r="D80" s="35" t="s">
        <v>54</v>
      </c>
      <c r="E80" s="36">
        <v>1.4</v>
      </c>
      <c r="F80" s="37"/>
      <c r="G80" s="38">
        <f>ROUND(E80*F80,2)</f>
        <v>0</v>
      </c>
    </row>
    <row r="81" spans="1:7" ht="24" x14ac:dyDescent="0.2">
      <c r="A81" s="4">
        <v>4</v>
      </c>
      <c r="B81" s="5" t="s">
        <v>55</v>
      </c>
      <c r="C81" s="34" t="s">
        <v>56</v>
      </c>
      <c r="D81" s="35" t="s">
        <v>25</v>
      </c>
      <c r="E81" s="36">
        <v>0.20599999999999999</v>
      </c>
      <c r="F81" s="37"/>
      <c r="G81" s="38">
        <f>ROUND(E81*F81,2)</f>
        <v>0</v>
      </c>
    </row>
    <row r="82" spans="1:7" ht="12.75" x14ac:dyDescent="0.2">
      <c r="A82" s="4">
        <v>5</v>
      </c>
      <c r="B82" s="5" t="s">
        <v>23</v>
      </c>
      <c r="C82" s="34" t="s">
        <v>57</v>
      </c>
      <c r="D82" s="35" t="s">
        <v>25</v>
      </c>
      <c r="E82" s="36">
        <v>0.41199999999999998</v>
      </c>
      <c r="F82" s="37"/>
      <c r="G82" s="38">
        <f>ROUND(E82*F82,2)</f>
        <v>0</v>
      </c>
    </row>
    <row r="83" spans="1:7" ht="36" x14ac:dyDescent="0.2">
      <c r="A83" s="4">
        <v>6</v>
      </c>
      <c r="B83" s="5" t="s">
        <v>58</v>
      </c>
      <c r="C83" s="34" t="s">
        <v>59</v>
      </c>
      <c r="D83" s="35" t="s">
        <v>25</v>
      </c>
      <c r="E83" s="36">
        <v>0.20599999999999999</v>
      </c>
      <c r="F83" s="37"/>
      <c r="G83" s="38">
        <f>ROUND(E83*F83,2)</f>
        <v>0</v>
      </c>
    </row>
    <row r="84" spans="1:7" ht="48" x14ac:dyDescent="0.2">
      <c r="A84" s="4">
        <v>7</v>
      </c>
      <c r="B84" s="5" t="s">
        <v>64</v>
      </c>
      <c r="C84" s="34" t="s">
        <v>65</v>
      </c>
      <c r="D84" s="35" t="s">
        <v>54</v>
      </c>
      <c r="E84" s="36">
        <v>11.4</v>
      </c>
      <c r="F84" s="37"/>
      <c r="G84" s="38">
        <f>ROUND(E84*F84,2)</f>
        <v>0</v>
      </c>
    </row>
    <row r="85" spans="1:7" ht="36" x14ac:dyDescent="0.2">
      <c r="A85" s="4">
        <v>8</v>
      </c>
      <c r="B85" s="5" t="s">
        <v>66</v>
      </c>
      <c r="C85" s="34" t="s">
        <v>67</v>
      </c>
      <c r="D85" s="35" t="s">
        <v>54</v>
      </c>
      <c r="E85" s="36">
        <v>11.4</v>
      </c>
      <c r="F85" s="37"/>
      <c r="G85" s="38">
        <f>ROUND(E85*F85,2)</f>
        <v>0</v>
      </c>
    </row>
    <row r="86" spans="1:7" ht="36" x14ac:dyDescent="0.2">
      <c r="A86" s="4">
        <v>9</v>
      </c>
      <c r="B86" s="5" t="s">
        <v>44</v>
      </c>
      <c r="C86" s="34" t="s">
        <v>45</v>
      </c>
      <c r="D86" s="35" t="s">
        <v>46</v>
      </c>
      <c r="E86" s="36">
        <v>1.1000000000000001</v>
      </c>
      <c r="F86" s="37"/>
      <c r="G86" s="38">
        <f>ROUND(E86*F86,2)</f>
        <v>0</v>
      </c>
    </row>
    <row r="87" spans="1:7" x14ac:dyDescent="0.2">
      <c r="C87" s="39" t="s">
        <v>81</v>
      </c>
      <c r="D87" s="39"/>
      <c r="E87" s="40"/>
      <c r="F87" s="41"/>
      <c r="G87" s="41"/>
    </row>
    <row r="88" spans="1:7" ht="36" x14ac:dyDescent="0.2">
      <c r="A88" s="4">
        <v>1</v>
      </c>
      <c r="B88" s="5" t="s">
        <v>78</v>
      </c>
      <c r="C88" s="34" t="s">
        <v>79</v>
      </c>
      <c r="D88" s="35" t="s">
        <v>22</v>
      </c>
      <c r="E88" s="36">
        <v>10.199999999999999</v>
      </c>
      <c r="F88" s="37"/>
      <c r="G88" s="38">
        <f>ROUND(E88*F88,2)</f>
        <v>0</v>
      </c>
    </row>
    <row r="89" spans="1:7" ht="48" x14ac:dyDescent="0.2">
      <c r="A89" s="4">
        <v>2</v>
      </c>
      <c r="B89" s="5" t="s">
        <v>50</v>
      </c>
      <c r="C89" s="34" t="s">
        <v>51</v>
      </c>
      <c r="D89" s="35" t="s">
        <v>22</v>
      </c>
      <c r="E89" s="36">
        <v>5.7</v>
      </c>
      <c r="F89" s="37"/>
      <c r="G89" s="38">
        <f>ROUND(E89*F89,2)</f>
        <v>0</v>
      </c>
    </row>
    <row r="90" spans="1:7" ht="36" x14ac:dyDescent="0.2">
      <c r="A90" s="4">
        <v>3</v>
      </c>
      <c r="B90" s="5" t="s">
        <v>52</v>
      </c>
      <c r="C90" s="34" t="s">
        <v>53</v>
      </c>
      <c r="D90" s="35" t="s">
        <v>54</v>
      </c>
      <c r="E90" s="36">
        <v>1.4</v>
      </c>
      <c r="F90" s="37"/>
      <c r="G90" s="38">
        <f>ROUND(E90*F90,2)</f>
        <v>0</v>
      </c>
    </row>
    <row r="91" spans="1:7" ht="24" x14ac:dyDescent="0.2">
      <c r="A91" s="4">
        <v>4</v>
      </c>
      <c r="B91" s="5" t="s">
        <v>55</v>
      </c>
      <c r="C91" s="34" t="s">
        <v>56</v>
      </c>
      <c r="D91" s="35" t="s">
        <v>25</v>
      </c>
      <c r="E91" s="36">
        <v>0.11899999999999999</v>
      </c>
      <c r="F91" s="37"/>
      <c r="G91" s="38">
        <f>ROUND(E91*F91,2)</f>
        <v>0</v>
      </c>
    </row>
    <row r="92" spans="1:7" ht="12.75" x14ac:dyDescent="0.2">
      <c r="A92" s="4">
        <v>5</v>
      </c>
      <c r="B92" s="5" t="s">
        <v>23</v>
      </c>
      <c r="C92" s="34" t="s">
        <v>57</v>
      </c>
      <c r="D92" s="35" t="s">
        <v>25</v>
      </c>
      <c r="E92" s="36">
        <v>0.23799999999999999</v>
      </c>
      <c r="F92" s="37"/>
      <c r="G92" s="38">
        <f>ROUND(E92*F92,2)</f>
        <v>0</v>
      </c>
    </row>
    <row r="93" spans="1:7" ht="36" x14ac:dyDescent="0.2">
      <c r="A93" s="4">
        <v>6</v>
      </c>
      <c r="B93" s="5" t="s">
        <v>58</v>
      </c>
      <c r="C93" s="34" t="s">
        <v>59</v>
      </c>
      <c r="D93" s="35" t="s">
        <v>25</v>
      </c>
      <c r="E93" s="36">
        <v>0.11899999999999999</v>
      </c>
      <c r="F93" s="37"/>
      <c r="G93" s="38">
        <f>ROUND(E93*F93,2)</f>
        <v>0</v>
      </c>
    </row>
    <row r="94" spans="1:7" ht="48" x14ac:dyDescent="0.2">
      <c r="A94" s="4">
        <v>7</v>
      </c>
      <c r="B94" s="5" t="s">
        <v>60</v>
      </c>
      <c r="C94" s="34" t="s">
        <v>61</v>
      </c>
      <c r="D94" s="35" t="s">
        <v>30</v>
      </c>
      <c r="E94" s="36">
        <v>0.53</v>
      </c>
      <c r="F94" s="37"/>
      <c r="G94" s="38">
        <f>ROUND(E94*F94,2)</f>
        <v>0</v>
      </c>
    </row>
    <row r="95" spans="1:7" ht="72" x14ac:dyDescent="0.2">
      <c r="A95" s="4">
        <v>8</v>
      </c>
      <c r="B95" s="5" t="s">
        <v>62</v>
      </c>
      <c r="C95" s="34" t="s">
        <v>63</v>
      </c>
      <c r="D95" s="35" t="s">
        <v>25</v>
      </c>
      <c r="E95" s="36">
        <v>8.7999999999999995E-2</v>
      </c>
      <c r="F95" s="37"/>
      <c r="G95" s="38">
        <f>ROUND(E95*F95,2)</f>
        <v>0</v>
      </c>
    </row>
    <row r="96" spans="1:7" ht="48" x14ac:dyDescent="0.2">
      <c r="A96" s="4">
        <v>9</v>
      </c>
      <c r="B96" s="5" t="s">
        <v>64</v>
      </c>
      <c r="C96" s="34" t="s">
        <v>65</v>
      </c>
      <c r="D96" s="35" t="s">
        <v>54</v>
      </c>
      <c r="E96" s="36">
        <v>6.1</v>
      </c>
      <c r="F96" s="37"/>
      <c r="G96" s="38">
        <f>ROUND(E96*F96,2)</f>
        <v>0</v>
      </c>
    </row>
    <row r="97" spans="1:7" ht="36" x14ac:dyDescent="0.2">
      <c r="A97" s="4">
        <v>10</v>
      </c>
      <c r="B97" s="5" t="s">
        <v>66</v>
      </c>
      <c r="C97" s="34" t="s">
        <v>67</v>
      </c>
      <c r="D97" s="35" t="s">
        <v>54</v>
      </c>
      <c r="E97" s="36">
        <v>6.1</v>
      </c>
      <c r="F97" s="37"/>
      <c r="G97" s="38">
        <f>ROUND(E97*F97,2)</f>
        <v>0</v>
      </c>
    </row>
    <row r="98" spans="1:7" ht="24" x14ac:dyDescent="0.2">
      <c r="A98" s="4">
        <v>11</v>
      </c>
      <c r="B98" s="5" t="s">
        <v>33</v>
      </c>
      <c r="C98" s="34" t="s">
        <v>75</v>
      </c>
      <c r="D98" s="35" t="s">
        <v>30</v>
      </c>
      <c r="E98" s="36">
        <v>0.1</v>
      </c>
      <c r="F98" s="37"/>
      <c r="G98" s="38">
        <f>ROUND(E98*F98,2)</f>
        <v>0</v>
      </c>
    </row>
    <row r="99" spans="1:7" ht="36" x14ac:dyDescent="0.2">
      <c r="A99" s="4">
        <v>12</v>
      </c>
      <c r="B99" s="5" t="s">
        <v>44</v>
      </c>
      <c r="C99" s="34" t="s">
        <v>45</v>
      </c>
      <c r="D99" s="35" t="s">
        <v>46</v>
      </c>
      <c r="E99" s="36">
        <v>1.1000000000000001</v>
      </c>
      <c r="F99" s="37"/>
      <c r="G99" s="38">
        <f>ROUND(E99*F99,2)</f>
        <v>0</v>
      </c>
    </row>
    <row r="100" spans="1:7" x14ac:dyDescent="0.2">
      <c r="A100" s="15"/>
      <c r="B100" s="15"/>
      <c r="C100" s="42" t="s">
        <v>83</v>
      </c>
      <c r="D100" s="42"/>
      <c r="E100" s="42"/>
      <c r="F100" s="42"/>
      <c r="G100" s="42"/>
    </row>
    <row r="101" spans="1:7" x14ac:dyDescent="0.2">
      <c r="C101" s="39" t="s">
        <v>84</v>
      </c>
      <c r="D101" s="39"/>
      <c r="E101" s="40"/>
      <c r="F101" s="41"/>
      <c r="G101" s="41"/>
    </row>
    <row r="102" spans="1:7" ht="24" x14ac:dyDescent="0.2">
      <c r="A102" s="4">
        <v>1</v>
      </c>
      <c r="B102" s="5" t="s">
        <v>85</v>
      </c>
      <c r="C102" s="34" t="s">
        <v>86</v>
      </c>
      <c r="D102" s="35" t="s">
        <v>25</v>
      </c>
      <c r="E102" s="36">
        <v>2.0379999999999998</v>
      </c>
      <c r="F102" s="37"/>
      <c r="G102" s="38">
        <f>ROUND(E102*F102,2)</f>
        <v>0</v>
      </c>
    </row>
    <row r="103" spans="1:7" ht="36" x14ac:dyDescent="0.2">
      <c r="A103" s="4">
        <v>2</v>
      </c>
      <c r="B103" s="5" t="s">
        <v>87</v>
      </c>
      <c r="C103" s="34" t="s">
        <v>88</v>
      </c>
      <c r="D103" s="35" t="s">
        <v>9</v>
      </c>
      <c r="E103" s="36">
        <v>5.48</v>
      </c>
      <c r="F103" s="37"/>
      <c r="G103" s="38">
        <f>ROUND(E103*F103,2)</f>
        <v>0</v>
      </c>
    </row>
    <row r="104" spans="1:7" ht="36" x14ac:dyDescent="0.2">
      <c r="A104" s="4">
        <v>3</v>
      </c>
      <c r="B104" s="5" t="s">
        <v>89</v>
      </c>
      <c r="C104" s="34" t="s">
        <v>90</v>
      </c>
      <c r="D104" s="35" t="s">
        <v>9</v>
      </c>
      <c r="E104" s="36">
        <v>4.13</v>
      </c>
      <c r="F104" s="37"/>
      <c r="G104" s="38">
        <f>ROUND(E104*F104,2)</f>
        <v>0</v>
      </c>
    </row>
    <row r="105" spans="1:7" ht="36" x14ac:dyDescent="0.2">
      <c r="A105" s="4">
        <v>4</v>
      </c>
      <c r="B105" s="5" t="s">
        <v>91</v>
      </c>
      <c r="C105" s="34" t="s">
        <v>92</v>
      </c>
      <c r="D105" s="35" t="s">
        <v>25</v>
      </c>
      <c r="E105" s="36">
        <v>0.20799999999999999</v>
      </c>
      <c r="F105" s="37"/>
      <c r="G105" s="38">
        <f>ROUND(E105*F105,2)</f>
        <v>0</v>
      </c>
    </row>
    <row r="106" spans="1:7" ht="36" x14ac:dyDescent="0.2">
      <c r="A106" s="4">
        <v>5</v>
      </c>
      <c r="B106" s="5" t="s">
        <v>93</v>
      </c>
      <c r="C106" s="34" t="s">
        <v>94</v>
      </c>
      <c r="D106" s="35" t="s">
        <v>25</v>
      </c>
      <c r="E106" s="36">
        <v>2.117</v>
      </c>
      <c r="F106" s="37"/>
      <c r="G106" s="38">
        <f>ROUND(E106*F106,2)</f>
        <v>0</v>
      </c>
    </row>
    <row r="107" spans="1:7" ht="12.75" x14ac:dyDescent="0.2">
      <c r="A107" s="4">
        <v>6</v>
      </c>
      <c r="B107" s="5" t="s">
        <v>95</v>
      </c>
      <c r="C107" s="34" t="s">
        <v>96</v>
      </c>
      <c r="D107" s="35" t="s">
        <v>97</v>
      </c>
      <c r="E107" s="36">
        <v>211.7</v>
      </c>
      <c r="F107" s="37"/>
      <c r="G107" s="38">
        <f>ROUND(E107*F107,2)</f>
        <v>0</v>
      </c>
    </row>
    <row r="108" spans="1:7" ht="36" x14ac:dyDescent="0.2">
      <c r="A108" s="4">
        <v>7</v>
      </c>
      <c r="B108" s="5" t="s">
        <v>91</v>
      </c>
      <c r="C108" s="34" t="s">
        <v>98</v>
      </c>
      <c r="D108" s="35" t="s">
        <v>25</v>
      </c>
      <c r="E108" s="36">
        <v>0.20799999999999999</v>
      </c>
      <c r="F108" s="37"/>
      <c r="G108" s="38">
        <f>ROUND(E108*F108,2)</f>
        <v>0</v>
      </c>
    </row>
    <row r="109" spans="1:7" ht="24" x14ac:dyDescent="0.2">
      <c r="A109" s="4">
        <v>8</v>
      </c>
      <c r="B109" s="5" t="s">
        <v>99</v>
      </c>
      <c r="C109" s="34" t="s">
        <v>100</v>
      </c>
      <c r="D109" s="35" t="s">
        <v>30</v>
      </c>
      <c r="E109" s="36">
        <v>29.77</v>
      </c>
      <c r="F109" s="37"/>
      <c r="G109" s="38">
        <f>ROUND(E109*F109,2)</f>
        <v>0</v>
      </c>
    </row>
    <row r="110" spans="1:7" ht="36" x14ac:dyDescent="0.2">
      <c r="A110" s="4">
        <v>9</v>
      </c>
      <c r="B110" s="5" t="s">
        <v>91</v>
      </c>
      <c r="C110" s="34" t="s">
        <v>101</v>
      </c>
      <c r="D110" s="35" t="s">
        <v>25</v>
      </c>
      <c r="E110" s="36">
        <v>1.26</v>
      </c>
      <c r="F110" s="37"/>
      <c r="G110" s="38">
        <f>ROUND(E110*F110,2)</f>
        <v>0</v>
      </c>
    </row>
    <row r="111" spans="1:7" ht="36" x14ac:dyDescent="0.2">
      <c r="A111" s="4">
        <v>10</v>
      </c>
      <c r="B111" s="5" t="s">
        <v>102</v>
      </c>
      <c r="C111" s="34" t="s">
        <v>103</v>
      </c>
      <c r="D111" s="35" t="s">
        <v>9</v>
      </c>
      <c r="E111" s="36">
        <v>1.72</v>
      </c>
      <c r="F111" s="37"/>
      <c r="G111" s="38">
        <f>ROUND(E111*F111,2)</f>
        <v>0</v>
      </c>
    </row>
    <row r="112" spans="1:7" ht="24" x14ac:dyDescent="0.2">
      <c r="A112" s="4">
        <v>11</v>
      </c>
      <c r="B112" s="5" t="s">
        <v>99</v>
      </c>
      <c r="C112" s="34" t="s">
        <v>100</v>
      </c>
      <c r="D112" s="35" t="s">
        <v>30</v>
      </c>
      <c r="E112" s="36">
        <v>6.3</v>
      </c>
      <c r="F112" s="37"/>
      <c r="G112" s="38">
        <f>ROUND(E112*F112,2)</f>
        <v>0</v>
      </c>
    </row>
    <row r="113" spans="1:7" ht="12.75" x14ac:dyDescent="0.2">
      <c r="A113" s="4">
        <v>12</v>
      </c>
      <c r="B113" s="5" t="s">
        <v>104</v>
      </c>
      <c r="C113" s="34" t="s">
        <v>105</v>
      </c>
      <c r="D113" s="35" t="s">
        <v>54</v>
      </c>
      <c r="E113" s="36">
        <v>6.86</v>
      </c>
      <c r="F113" s="37"/>
      <c r="G113" s="38">
        <f>ROUND(E113*F113,2)</f>
        <v>0</v>
      </c>
    </row>
    <row r="114" spans="1:7" ht="24" x14ac:dyDescent="0.2">
      <c r="A114" s="4">
        <v>13</v>
      </c>
      <c r="B114" s="5" t="s">
        <v>106</v>
      </c>
      <c r="C114" s="34" t="s">
        <v>107</v>
      </c>
      <c r="D114" s="35" t="s">
        <v>54</v>
      </c>
      <c r="E114" s="36">
        <v>27.6</v>
      </c>
      <c r="F114" s="37"/>
      <c r="G114" s="38">
        <f>ROUND(E114*F114,2)</f>
        <v>0</v>
      </c>
    </row>
    <row r="115" spans="1:7" ht="24" x14ac:dyDescent="0.2">
      <c r="A115" s="4">
        <v>14</v>
      </c>
      <c r="B115" s="5" t="s">
        <v>108</v>
      </c>
      <c r="C115" s="34" t="s">
        <v>109</v>
      </c>
      <c r="D115" s="35" t="s">
        <v>25</v>
      </c>
      <c r="E115" s="36">
        <v>3.1E-2</v>
      </c>
      <c r="F115" s="37"/>
      <c r="G115" s="38">
        <f>ROUND(E115*F115,2)</f>
        <v>0</v>
      </c>
    </row>
    <row r="116" spans="1:7" ht="12.75" x14ac:dyDescent="0.2">
      <c r="A116" s="4">
        <v>15</v>
      </c>
      <c r="B116" s="5" t="s">
        <v>110</v>
      </c>
      <c r="C116" s="34" t="s">
        <v>111</v>
      </c>
      <c r="D116" s="35" t="s">
        <v>54</v>
      </c>
      <c r="E116" s="36">
        <v>3.1</v>
      </c>
      <c r="F116" s="37"/>
      <c r="G116" s="38">
        <f>ROUND(E116*F116,2)</f>
        <v>0</v>
      </c>
    </row>
    <row r="117" spans="1:7" ht="36" x14ac:dyDescent="0.2">
      <c r="A117" s="4">
        <v>16</v>
      </c>
      <c r="B117" s="5" t="s">
        <v>112</v>
      </c>
      <c r="C117" s="34" t="s">
        <v>113</v>
      </c>
      <c r="D117" s="35" t="s">
        <v>25</v>
      </c>
      <c r="E117" s="36">
        <v>5.8999999999999997E-2</v>
      </c>
      <c r="F117" s="37"/>
      <c r="G117" s="38">
        <f>ROUND(E117*F117,2)</f>
        <v>0</v>
      </c>
    </row>
    <row r="118" spans="1:7" ht="36" x14ac:dyDescent="0.2">
      <c r="A118" s="4">
        <v>17</v>
      </c>
      <c r="B118" s="5" t="s">
        <v>114</v>
      </c>
      <c r="C118" s="34" t="s">
        <v>115</v>
      </c>
      <c r="D118" s="35" t="s">
        <v>22</v>
      </c>
      <c r="E118" s="36">
        <v>56.8</v>
      </c>
      <c r="F118" s="37"/>
      <c r="G118" s="38">
        <f>ROUND(E118*F118,2)</f>
        <v>0</v>
      </c>
    </row>
    <row r="119" spans="1:7" ht="36" x14ac:dyDescent="0.2">
      <c r="A119" s="4">
        <v>18</v>
      </c>
      <c r="B119" s="5" t="s">
        <v>116</v>
      </c>
      <c r="C119" s="34" t="s">
        <v>117</v>
      </c>
      <c r="D119" s="35" t="s">
        <v>22</v>
      </c>
      <c r="E119" s="36">
        <v>6.8</v>
      </c>
      <c r="F119" s="37"/>
      <c r="G119" s="38">
        <f>ROUND(E119*F119,2)</f>
        <v>0</v>
      </c>
    </row>
    <row r="120" spans="1:7" ht="36" x14ac:dyDescent="0.2">
      <c r="A120" s="4">
        <v>19</v>
      </c>
      <c r="B120" s="5" t="s">
        <v>118</v>
      </c>
      <c r="C120" s="34" t="s">
        <v>119</v>
      </c>
      <c r="D120" s="35" t="s">
        <v>9</v>
      </c>
      <c r="E120" s="36">
        <v>0.05</v>
      </c>
      <c r="F120" s="37"/>
      <c r="G120" s="38">
        <f>ROUND(E120*F120,2)</f>
        <v>0</v>
      </c>
    </row>
    <row r="121" spans="1:7" ht="36" x14ac:dyDescent="0.2">
      <c r="A121" s="4">
        <v>20</v>
      </c>
      <c r="B121" s="5" t="s">
        <v>120</v>
      </c>
      <c r="C121" s="34" t="s">
        <v>121</v>
      </c>
      <c r="D121" s="35" t="s">
        <v>54</v>
      </c>
      <c r="E121" s="36">
        <v>91.9</v>
      </c>
      <c r="F121" s="37"/>
      <c r="G121" s="38">
        <f>ROUND(E121*F121,2)</f>
        <v>0</v>
      </c>
    </row>
    <row r="122" spans="1:7" ht="24" x14ac:dyDescent="0.2">
      <c r="A122" s="4">
        <v>21</v>
      </c>
      <c r="B122" s="5" t="s">
        <v>122</v>
      </c>
      <c r="C122" s="34" t="s">
        <v>123</v>
      </c>
      <c r="D122" s="35" t="s">
        <v>97</v>
      </c>
      <c r="E122" s="36">
        <v>91.9</v>
      </c>
      <c r="F122" s="37"/>
      <c r="G122" s="38">
        <f>ROUND(E122*F122,2)</f>
        <v>0</v>
      </c>
    </row>
    <row r="123" spans="1:7" ht="12.75" x14ac:dyDescent="0.2">
      <c r="A123" s="4">
        <v>22</v>
      </c>
      <c r="B123" s="5" t="s">
        <v>124</v>
      </c>
      <c r="C123" s="34" t="s">
        <v>125</v>
      </c>
      <c r="D123" s="35" t="s">
        <v>25</v>
      </c>
      <c r="E123" s="36">
        <v>0.98399999999999999</v>
      </c>
      <c r="F123" s="37"/>
      <c r="G123" s="38">
        <f>ROUND(E123*F123,2)</f>
        <v>0</v>
      </c>
    </row>
    <row r="124" spans="1:7" ht="24" x14ac:dyDescent="0.2">
      <c r="A124" s="4">
        <v>23</v>
      </c>
      <c r="B124" s="5" t="s">
        <v>126</v>
      </c>
      <c r="C124" s="34" t="s">
        <v>127</v>
      </c>
      <c r="D124" s="35" t="s">
        <v>25</v>
      </c>
      <c r="E124" s="36">
        <v>0.98399999999999999</v>
      </c>
      <c r="F124" s="37"/>
      <c r="G124" s="38">
        <f>ROUND(E124*F124,2)</f>
        <v>0</v>
      </c>
    </row>
    <row r="125" spans="1:7" ht="24" x14ac:dyDescent="0.2">
      <c r="A125" s="4">
        <v>24</v>
      </c>
      <c r="B125" s="5" t="s">
        <v>128</v>
      </c>
      <c r="C125" s="34" t="s">
        <v>129</v>
      </c>
      <c r="D125" s="35" t="s">
        <v>25</v>
      </c>
      <c r="E125" s="36">
        <v>0.98399999999999999</v>
      </c>
      <c r="F125" s="37"/>
      <c r="G125" s="38">
        <f>ROUND(E125*F125,2)</f>
        <v>0</v>
      </c>
    </row>
    <row r="126" spans="1:7" ht="24" x14ac:dyDescent="0.2">
      <c r="A126" s="4">
        <v>25</v>
      </c>
      <c r="B126" s="5" t="s">
        <v>130</v>
      </c>
      <c r="C126" s="34" t="s">
        <v>131</v>
      </c>
      <c r="D126" s="35" t="s">
        <v>25</v>
      </c>
      <c r="E126" s="36">
        <v>0.98399999999999999</v>
      </c>
      <c r="F126" s="37"/>
      <c r="G126" s="38">
        <f>ROUND(E126*F126,2)</f>
        <v>0</v>
      </c>
    </row>
    <row r="127" spans="1:7" ht="24" x14ac:dyDescent="0.2">
      <c r="A127" s="4">
        <v>26</v>
      </c>
      <c r="B127" s="5" t="s">
        <v>132</v>
      </c>
      <c r="C127" s="34" t="s">
        <v>133</v>
      </c>
      <c r="D127" s="35" t="s">
        <v>25</v>
      </c>
      <c r="E127" s="36">
        <v>0.98399999999999999</v>
      </c>
      <c r="F127" s="37"/>
      <c r="G127" s="38">
        <f>ROUND(E127*F127,2)</f>
        <v>0</v>
      </c>
    </row>
    <row r="128" spans="1:7" ht="48" x14ac:dyDescent="0.2">
      <c r="A128" s="4">
        <v>27</v>
      </c>
      <c r="B128" s="5" t="s">
        <v>134</v>
      </c>
      <c r="C128" s="34" t="s">
        <v>135</v>
      </c>
      <c r="D128" s="35" t="s">
        <v>13</v>
      </c>
      <c r="E128" s="36">
        <v>20</v>
      </c>
      <c r="F128" s="37"/>
      <c r="G128" s="38">
        <f>ROUND(E128*F128,2)</f>
        <v>0</v>
      </c>
    </row>
    <row r="129" spans="1:7" ht="36" x14ac:dyDescent="0.2">
      <c r="A129" s="4">
        <v>28</v>
      </c>
      <c r="B129" s="5" t="s">
        <v>136</v>
      </c>
      <c r="C129" s="34" t="s">
        <v>137</v>
      </c>
      <c r="D129" s="35" t="s">
        <v>9</v>
      </c>
      <c r="E129" s="36">
        <v>1</v>
      </c>
      <c r="F129" s="37"/>
      <c r="G129" s="38">
        <f>ROUND(E129*F129,2)</f>
        <v>0</v>
      </c>
    </row>
    <row r="130" spans="1:7" ht="36" x14ac:dyDescent="0.2">
      <c r="A130" s="4">
        <v>29</v>
      </c>
      <c r="B130" s="5" t="s">
        <v>138</v>
      </c>
      <c r="C130" s="34" t="s">
        <v>139</v>
      </c>
      <c r="D130" s="35" t="s">
        <v>13</v>
      </c>
      <c r="E130" s="36">
        <v>10</v>
      </c>
      <c r="F130" s="37"/>
      <c r="G130" s="38">
        <f>ROUND(E130*F130,2)</f>
        <v>0</v>
      </c>
    </row>
    <row r="131" spans="1:7" x14ac:dyDescent="0.2">
      <c r="C131" s="39" t="s">
        <v>140</v>
      </c>
      <c r="D131" s="39"/>
      <c r="E131" s="40"/>
      <c r="F131" s="41"/>
      <c r="G131" s="41"/>
    </row>
    <row r="132" spans="1:7" ht="24" x14ac:dyDescent="0.2">
      <c r="A132" s="4">
        <v>1</v>
      </c>
      <c r="B132" s="5" t="s">
        <v>85</v>
      </c>
      <c r="C132" s="34" t="s">
        <v>86</v>
      </c>
      <c r="D132" s="35" t="s">
        <v>25</v>
      </c>
      <c r="E132" s="36">
        <v>0.504</v>
      </c>
      <c r="F132" s="37"/>
      <c r="G132" s="38">
        <f>ROUND(E132*F132,2)</f>
        <v>0</v>
      </c>
    </row>
    <row r="133" spans="1:7" ht="36" x14ac:dyDescent="0.2">
      <c r="A133" s="4">
        <v>2</v>
      </c>
      <c r="B133" s="5" t="s">
        <v>87</v>
      </c>
      <c r="C133" s="34" t="s">
        <v>88</v>
      </c>
      <c r="D133" s="35" t="s">
        <v>9</v>
      </c>
      <c r="E133" s="36">
        <v>1.64</v>
      </c>
      <c r="F133" s="37"/>
      <c r="G133" s="38">
        <f>ROUND(E133*F133,2)</f>
        <v>0</v>
      </c>
    </row>
    <row r="134" spans="1:7" ht="36" x14ac:dyDescent="0.2">
      <c r="A134" s="4">
        <v>3</v>
      </c>
      <c r="B134" s="5" t="s">
        <v>89</v>
      </c>
      <c r="C134" s="34" t="s">
        <v>90</v>
      </c>
      <c r="D134" s="35" t="s">
        <v>9</v>
      </c>
      <c r="E134" s="36">
        <v>0.66700000000000004</v>
      </c>
      <c r="F134" s="37"/>
      <c r="G134" s="38">
        <f>ROUND(E134*F134,2)</f>
        <v>0</v>
      </c>
    </row>
    <row r="135" spans="1:7" ht="36" x14ac:dyDescent="0.2">
      <c r="A135" s="4">
        <v>4</v>
      </c>
      <c r="B135" s="5" t="s">
        <v>91</v>
      </c>
      <c r="C135" s="34" t="s">
        <v>92</v>
      </c>
      <c r="D135" s="35" t="s">
        <v>25</v>
      </c>
      <c r="E135" s="36">
        <v>3.4000000000000002E-2</v>
      </c>
      <c r="F135" s="37"/>
      <c r="G135" s="38">
        <f>ROUND(E135*F135,2)</f>
        <v>0</v>
      </c>
    </row>
    <row r="136" spans="1:7" ht="36" x14ac:dyDescent="0.2">
      <c r="A136" s="4">
        <v>5</v>
      </c>
      <c r="B136" s="5" t="s">
        <v>93</v>
      </c>
      <c r="C136" s="34" t="s">
        <v>94</v>
      </c>
      <c r="D136" s="35" t="s">
        <v>25</v>
      </c>
      <c r="E136" s="36">
        <v>0.54</v>
      </c>
      <c r="F136" s="37"/>
      <c r="G136" s="38">
        <f>ROUND(E136*F136,2)</f>
        <v>0</v>
      </c>
    </row>
    <row r="137" spans="1:7" ht="12.75" x14ac:dyDescent="0.2">
      <c r="A137" s="4">
        <v>6</v>
      </c>
      <c r="B137" s="5" t="s">
        <v>95</v>
      </c>
      <c r="C137" s="34" t="s">
        <v>96</v>
      </c>
      <c r="D137" s="35" t="s">
        <v>97</v>
      </c>
      <c r="E137" s="36">
        <v>54</v>
      </c>
      <c r="F137" s="37"/>
      <c r="G137" s="38">
        <f>ROUND(E137*F137,2)</f>
        <v>0</v>
      </c>
    </row>
    <row r="138" spans="1:7" ht="36" x14ac:dyDescent="0.2">
      <c r="A138" s="4">
        <v>7</v>
      </c>
      <c r="B138" s="5" t="s">
        <v>91</v>
      </c>
      <c r="C138" s="34" t="s">
        <v>98</v>
      </c>
      <c r="D138" s="35" t="s">
        <v>25</v>
      </c>
      <c r="E138" s="36">
        <v>3.4000000000000002E-2</v>
      </c>
      <c r="F138" s="37"/>
      <c r="G138" s="38">
        <f>ROUND(E138*F138,2)</f>
        <v>0</v>
      </c>
    </row>
    <row r="139" spans="1:7" ht="24" x14ac:dyDescent="0.2">
      <c r="A139" s="4">
        <v>8</v>
      </c>
      <c r="B139" s="5" t="s">
        <v>99</v>
      </c>
      <c r="C139" s="34" t="s">
        <v>100</v>
      </c>
      <c r="D139" s="35" t="s">
        <v>30</v>
      </c>
      <c r="E139" s="36">
        <v>5.28</v>
      </c>
      <c r="F139" s="37"/>
      <c r="G139" s="38">
        <f>ROUND(E139*F139,2)</f>
        <v>0</v>
      </c>
    </row>
    <row r="140" spans="1:7" ht="36" x14ac:dyDescent="0.2">
      <c r="A140" s="4">
        <v>9</v>
      </c>
      <c r="B140" s="5" t="s">
        <v>91</v>
      </c>
      <c r="C140" s="34" t="s">
        <v>101</v>
      </c>
      <c r="D140" s="35" t="s">
        <v>25</v>
      </c>
      <c r="E140" s="36">
        <v>0.24979999999999999</v>
      </c>
      <c r="F140" s="37"/>
      <c r="G140" s="38">
        <f>ROUND(E140*F140,2)</f>
        <v>0</v>
      </c>
    </row>
    <row r="141" spans="1:7" ht="36" x14ac:dyDescent="0.2">
      <c r="A141" s="4">
        <v>10</v>
      </c>
      <c r="B141" s="5" t="s">
        <v>102</v>
      </c>
      <c r="C141" s="34" t="s">
        <v>103</v>
      </c>
      <c r="D141" s="35" t="s">
        <v>9</v>
      </c>
      <c r="E141" s="36">
        <v>0.56000000000000005</v>
      </c>
      <c r="F141" s="37"/>
      <c r="G141" s="38">
        <f>ROUND(E141*F141,2)</f>
        <v>0</v>
      </c>
    </row>
    <row r="142" spans="1:7" ht="24" x14ac:dyDescent="0.2">
      <c r="A142" s="4">
        <v>11</v>
      </c>
      <c r="B142" s="5" t="s">
        <v>99</v>
      </c>
      <c r="C142" s="34" t="s">
        <v>100</v>
      </c>
      <c r="D142" s="35" t="s">
        <v>30</v>
      </c>
      <c r="E142" s="36">
        <v>1.1200000000000001</v>
      </c>
      <c r="F142" s="37"/>
      <c r="G142" s="38">
        <f>ROUND(E142*F142,2)</f>
        <v>0</v>
      </c>
    </row>
    <row r="143" spans="1:7" ht="12.75" x14ac:dyDescent="0.2">
      <c r="A143" s="4">
        <v>12</v>
      </c>
      <c r="B143" s="5" t="s">
        <v>104</v>
      </c>
      <c r="C143" s="34" t="s">
        <v>105</v>
      </c>
      <c r="D143" s="35" t="s">
        <v>54</v>
      </c>
      <c r="E143" s="36">
        <v>2.86</v>
      </c>
      <c r="F143" s="37"/>
      <c r="G143" s="38">
        <f>ROUND(E143*F143,2)</f>
        <v>0</v>
      </c>
    </row>
    <row r="144" spans="1:7" ht="24" x14ac:dyDescent="0.2">
      <c r="A144" s="4">
        <v>13</v>
      </c>
      <c r="B144" s="5" t="s">
        <v>106</v>
      </c>
      <c r="C144" s="34" t="s">
        <v>107</v>
      </c>
      <c r="D144" s="35" t="s">
        <v>54</v>
      </c>
      <c r="E144" s="36">
        <v>12.8</v>
      </c>
      <c r="F144" s="37"/>
      <c r="G144" s="38">
        <f>ROUND(E144*F144,2)</f>
        <v>0</v>
      </c>
    </row>
    <row r="145" spans="1:7" ht="24" x14ac:dyDescent="0.2">
      <c r="A145" s="4">
        <v>14</v>
      </c>
      <c r="B145" s="5" t="s">
        <v>108</v>
      </c>
      <c r="C145" s="34" t="s">
        <v>109</v>
      </c>
      <c r="D145" s="35" t="s">
        <v>25</v>
      </c>
      <c r="E145" s="36">
        <v>1.4E-2</v>
      </c>
      <c r="F145" s="37"/>
      <c r="G145" s="38">
        <f>ROUND(E145*F145,2)</f>
        <v>0</v>
      </c>
    </row>
    <row r="146" spans="1:7" ht="12.75" x14ac:dyDescent="0.2">
      <c r="A146" s="4">
        <v>15</v>
      </c>
      <c r="B146" s="5" t="s">
        <v>110</v>
      </c>
      <c r="C146" s="34" t="s">
        <v>111</v>
      </c>
      <c r="D146" s="35" t="s">
        <v>54</v>
      </c>
      <c r="E146" s="36">
        <v>1.4</v>
      </c>
      <c r="F146" s="37"/>
      <c r="G146" s="38">
        <f>ROUND(E146*F146,2)</f>
        <v>0</v>
      </c>
    </row>
    <row r="147" spans="1:7" ht="36" x14ac:dyDescent="0.2">
      <c r="A147" s="4">
        <v>16</v>
      </c>
      <c r="B147" s="5" t="s">
        <v>112</v>
      </c>
      <c r="C147" s="34" t="s">
        <v>113</v>
      </c>
      <c r="D147" s="35" t="s">
        <v>25</v>
      </c>
      <c r="E147" s="36">
        <v>2.7E-2</v>
      </c>
      <c r="F147" s="37"/>
      <c r="G147" s="38">
        <f>ROUND(E147*F147,2)</f>
        <v>0</v>
      </c>
    </row>
    <row r="148" spans="1:7" ht="36" x14ac:dyDescent="0.2">
      <c r="A148" s="4">
        <v>17</v>
      </c>
      <c r="B148" s="5" t="s">
        <v>114</v>
      </c>
      <c r="C148" s="34" t="s">
        <v>115</v>
      </c>
      <c r="D148" s="35" t="s">
        <v>22</v>
      </c>
      <c r="E148" s="36">
        <v>17.399999999999999</v>
      </c>
      <c r="F148" s="37"/>
      <c r="G148" s="38">
        <f>ROUND(E148*F148,2)</f>
        <v>0</v>
      </c>
    </row>
    <row r="149" spans="1:7" ht="36" x14ac:dyDescent="0.2">
      <c r="A149" s="4">
        <v>18</v>
      </c>
      <c r="B149" s="5" t="s">
        <v>116</v>
      </c>
      <c r="C149" s="34" t="s">
        <v>117</v>
      </c>
      <c r="D149" s="35" t="s">
        <v>22</v>
      </c>
      <c r="E149" s="36">
        <v>12.4</v>
      </c>
      <c r="F149" s="37"/>
      <c r="G149" s="38">
        <f>ROUND(E149*F149,2)</f>
        <v>0</v>
      </c>
    </row>
    <row r="150" spans="1:7" ht="36" x14ac:dyDescent="0.2">
      <c r="A150" s="4">
        <v>19</v>
      </c>
      <c r="B150" s="5" t="s">
        <v>120</v>
      </c>
      <c r="C150" s="34" t="s">
        <v>121</v>
      </c>
      <c r="D150" s="35" t="s">
        <v>54</v>
      </c>
      <c r="E150" s="36">
        <v>19.399999999999999</v>
      </c>
      <c r="F150" s="37"/>
      <c r="G150" s="38">
        <f>ROUND(E150*F150,2)</f>
        <v>0</v>
      </c>
    </row>
    <row r="151" spans="1:7" ht="24" x14ac:dyDescent="0.2">
      <c r="A151" s="4">
        <v>20</v>
      </c>
      <c r="B151" s="5" t="s">
        <v>122</v>
      </c>
      <c r="C151" s="34" t="s">
        <v>123</v>
      </c>
      <c r="D151" s="35" t="s">
        <v>97</v>
      </c>
      <c r="E151" s="36">
        <v>19.399999999999999</v>
      </c>
      <c r="F151" s="37"/>
      <c r="G151" s="38">
        <f>ROUND(E151*F151,2)</f>
        <v>0</v>
      </c>
    </row>
    <row r="152" spans="1:7" ht="12.75" x14ac:dyDescent="0.2">
      <c r="A152" s="4">
        <v>21</v>
      </c>
      <c r="B152" s="5" t="s">
        <v>141</v>
      </c>
      <c r="C152" s="34" t="s">
        <v>142</v>
      </c>
      <c r="D152" s="35" t="s">
        <v>25</v>
      </c>
      <c r="E152" s="36">
        <v>0.112</v>
      </c>
      <c r="F152" s="37"/>
      <c r="G152" s="38">
        <f>ROUND(E152*F152,2)</f>
        <v>0</v>
      </c>
    </row>
    <row r="153" spans="1:7" ht="12.75" x14ac:dyDescent="0.2">
      <c r="A153" s="4">
        <v>22</v>
      </c>
      <c r="B153" s="5" t="s">
        <v>143</v>
      </c>
      <c r="C153" s="34" t="s">
        <v>144</v>
      </c>
      <c r="D153" s="35" t="s">
        <v>25</v>
      </c>
      <c r="E153" s="36">
        <v>0.112</v>
      </c>
      <c r="F153" s="37"/>
      <c r="G153" s="38">
        <f>ROUND(E153*F153,2)</f>
        <v>0</v>
      </c>
    </row>
    <row r="154" spans="1:7" ht="24" x14ac:dyDescent="0.2">
      <c r="A154" s="4">
        <v>23</v>
      </c>
      <c r="B154" s="5" t="s">
        <v>145</v>
      </c>
      <c r="C154" s="34" t="s">
        <v>146</v>
      </c>
      <c r="D154" s="35" t="s">
        <v>25</v>
      </c>
      <c r="E154" s="36">
        <v>0.112</v>
      </c>
      <c r="F154" s="37"/>
      <c r="G154" s="38">
        <f>ROUND(E154*F154,2)</f>
        <v>0</v>
      </c>
    </row>
    <row r="155" spans="1:7" x14ac:dyDescent="0.2">
      <c r="C155" s="39" t="s">
        <v>147</v>
      </c>
      <c r="D155" s="39"/>
      <c r="E155" s="40"/>
      <c r="F155" s="41"/>
      <c r="G155" s="41"/>
    </row>
    <row r="156" spans="1:7" ht="24" x14ac:dyDescent="0.2">
      <c r="A156" s="4">
        <v>1</v>
      </c>
      <c r="B156" s="5" t="s">
        <v>85</v>
      </c>
      <c r="C156" s="34" t="s">
        <v>86</v>
      </c>
      <c r="D156" s="35" t="s">
        <v>25</v>
      </c>
      <c r="E156" s="36">
        <v>0.45400000000000001</v>
      </c>
      <c r="F156" s="37"/>
      <c r="G156" s="38">
        <f>ROUND(E156*F156,2)</f>
        <v>0</v>
      </c>
    </row>
    <row r="157" spans="1:7" ht="36" x14ac:dyDescent="0.2">
      <c r="A157" s="4">
        <v>2</v>
      </c>
      <c r="B157" s="5" t="s">
        <v>87</v>
      </c>
      <c r="C157" s="34" t="s">
        <v>88</v>
      </c>
      <c r="D157" s="35" t="s">
        <v>9</v>
      </c>
      <c r="E157" s="36">
        <v>1.44</v>
      </c>
      <c r="F157" s="37"/>
      <c r="G157" s="38">
        <f>ROUND(E157*F157,2)</f>
        <v>0</v>
      </c>
    </row>
    <row r="158" spans="1:7" ht="36" x14ac:dyDescent="0.2">
      <c r="A158" s="4">
        <v>3</v>
      </c>
      <c r="B158" s="5" t="s">
        <v>89</v>
      </c>
      <c r="C158" s="34" t="s">
        <v>90</v>
      </c>
      <c r="D158" s="35" t="s">
        <v>9</v>
      </c>
      <c r="E158" s="36">
        <v>0.53300000000000003</v>
      </c>
      <c r="F158" s="37"/>
      <c r="G158" s="38">
        <f>ROUND(E158*F158,2)</f>
        <v>0</v>
      </c>
    </row>
    <row r="159" spans="1:7" ht="36" x14ac:dyDescent="0.2">
      <c r="A159" s="4">
        <v>4</v>
      </c>
      <c r="B159" s="5" t="s">
        <v>91</v>
      </c>
      <c r="C159" s="34" t="s">
        <v>92</v>
      </c>
      <c r="D159" s="35" t="s">
        <v>25</v>
      </c>
      <c r="E159" s="36">
        <v>3.4000000000000002E-2</v>
      </c>
      <c r="F159" s="37"/>
      <c r="G159" s="38">
        <f>ROUND(E159*F159,2)</f>
        <v>0</v>
      </c>
    </row>
    <row r="160" spans="1:7" ht="36" x14ac:dyDescent="0.2">
      <c r="A160" s="4">
        <v>5</v>
      </c>
      <c r="B160" s="5" t="s">
        <v>93</v>
      </c>
      <c r="C160" s="34" t="s">
        <v>94</v>
      </c>
      <c r="D160" s="35" t="s">
        <v>25</v>
      </c>
      <c r="E160" s="36">
        <v>0.48599999999999999</v>
      </c>
      <c r="F160" s="37"/>
      <c r="G160" s="38">
        <f>ROUND(E160*F160,2)</f>
        <v>0</v>
      </c>
    </row>
    <row r="161" spans="1:7" ht="12.75" x14ac:dyDescent="0.2">
      <c r="A161" s="4">
        <v>6</v>
      </c>
      <c r="B161" s="5" t="s">
        <v>95</v>
      </c>
      <c r="C161" s="34" t="s">
        <v>96</v>
      </c>
      <c r="D161" s="35" t="s">
        <v>97</v>
      </c>
      <c r="E161" s="36">
        <v>48.6</v>
      </c>
      <c r="F161" s="37"/>
      <c r="G161" s="38">
        <f>ROUND(E161*F161,2)</f>
        <v>0</v>
      </c>
    </row>
    <row r="162" spans="1:7" ht="36" x14ac:dyDescent="0.2">
      <c r="A162" s="4">
        <v>7</v>
      </c>
      <c r="B162" s="5" t="s">
        <v>91</v>
      </c>
      <c r="C162" s="34" t="s">
        <v>98</v>
      </c>
      <c r="D162" s="35" t="s">
        <v>25</v>
      </c>
      <c r="E162" s="36">
        <v>3.4000000000000002E-2</v>
      </c>
      <c r="F162" s="37"/>
      <c r="G162" s="38">
        <f>ROUND(E162*F162,2)</f>
        <v>0</v>
      </c>
    </row>
    <row r="163" spans="1:7" ht="24" x14ac:dyDescent="0.2">
      <c r="A163" s="4">
        <v>8</v>
      </c>
      <c r="B163" s="5" t="s">
        <v>99</v>
      </c>
      <c r="C163" s="34" t="s">
        <v>100</v>
      </c>
      <c r="D163" s="35" t="s">
        <v>30</v>
      </c>
      <c r="E163" s="36">
        <v>4.49</v>
      </c>
      <c r="F163" s="37"/>
      <c r="G163" s="38">
        <f>ROUND(E163*F163,2)</f>
        <v>0</v>
      </c>
    </row>
    <row r="164" spans="1:7" ht="36" x14ac:dyDescent="0.2">
      <c r="A164" s="4">
        <v>9</v>
      </c>
      <c r="B164" s="5" t="s">
        <v>91</v>
      </c>
      <c r="C164" s="34" t="s">
        <v>101</v>
      </c>
      <c r="D164" s="35" t="s">
        <v>25</v>
      </c>
      <c r="E164" s="36">
        <v>0.20799999999999999</v>
      </c>
      <c r="F164" s="37"/>
      <c r="G164" s="38">
        <f>ROUND(E164*F164,2)</f>
        <v>0</v>
      </c>
    </row>
    <row r="165" spans="1:7" ht="36" x14ac:dyDescent="0.2">
      <c r="A165" s="4">
        <v>10</v>
      </c>
      <c r="B165" s="5" t="s">
        <v>102</v>
      </c>
      <c r="C165" s="34" t="s">
        <v>103</v>
      </c>
      <c r="D165" s="35" t="s">
        <v>9</v>
      </c>
      <c r="E165" s="36">
        <v>0.48</v>
      </c>
      <c r="F165" s="37"/>
      <c r="G165" s="38">
        <f>ROUND(E165*F165,2)</f>
        <v>0</v>
      </c>
    </row>
    <row r="166" spans="1:7" ht="24" x14ac:dyDescent="0.2">
      <c r="A166" s="4">
        <v>11</v>
      </c>
      <c r="B166" s="5" t="s">
        <v>99</v>
      </c>
      <c r="C166" s="34" t="s">
        <v>100</v>
      </c>
      <c r="D166" s="35" t="s">
        <v>30</v>
      </c>
      <c r="E166" s="36">
        <v>0.94</v>
      </c>
      <c r="F166" s="37"/>
      <c r="G166" s="38">
        <f>ROUND(E166*F166,2)</f>
        <v>0</v>
      </c>
    </row>
    <row r="167" spans="1:7" ht="12.75" x14ac:dyDescent="0.2">
      <c r="A167" s="4">
        <v>12</v>
      </c>
      <c r="B167" s="5" t="s">
        <v>104</v>
      </c>
      <c r="C167" s="34" t="s">
        <v>105</v>
      </c>
      <c r="D167" s="35" t="s">
        <v>54</v>
      </c>
      <c r="E167" s="36">
        <v>2.29</v>
      </c>
      <c r="F167" s="37"/>
      <c r="G167" s="38">
        <f>ROUND(E167*F167,2)</f>
        <v>0</v>
      </c>
    </row>
    <row r="168" spans="1:7" ht="24" x14ac:dyDescent="0.2">
      <c r="A168" s="4">
        <v>13</v>
      </c>
      <c r="B168" s="5" t="s">
        <v>106</v>
      </c>
      <c r="C168" s="34" t="s">
        <v>107</v>
      </c>
      <c r="D168" s="35" t="s">
        <v>54</v>
      </c>
      <c r="E168" s="36">
        <v>11.2</v>
      </c>
      <c r="F168" s="37"/>
      <c r="G168" s="38">
        <f>ROUND(E168*F168,2)</f>
        <v>0</v>
      </c>
    </row>
    <row r="169" spans="1:7" ht="24" x14ac:dyDescent="0.2">
      <c r="A169" s="4">
        <v>14</v>
      </c>
      <c r="B169" s="5" t="s">
        <v>108</v>
      </c>
      <c r="C169" s="34" t="s">
        <v>109</v>
      </c>
      <c r="D169" s="35" t="s">
        <v>25</v>
      </c>
      <c r="E169" s="36">
        <v>1.2999999999999999E-2</v>
      </c>
      <c r="F169" s="37"/>
      <c r="G169" s="38">
        <f>ROUND(E169*F169,2)</f>
        <v>0</v>
      </c>
    </row>
    <row r="170" spans="1:7" ht="12.75" x14ac:dyDescent="0.2">
      <c r="A170" s="4">
        <v>15</v>
      </c>
      <c r="B170" s="5" t="s">
        <v>110</v>
      </c>
      <c r="C170" s="34" t="s">
        <v>111</v>
      </c>
      <c r="D170" s="35" t="s">
        <v>54</v>
      </c>
      <c r="E170" s="36">
        <v>1.3</v>
      </c>
      <c r="F170" s="37"/>
      <c r="G170" s="38">
        <f>ROUND(E170*F170,2)</f>
        <v>0</v>
      </c>
    </row>
    <row r="171" spans="1:7" ht="36" x14ac:dyDescent="0.2">
      <c r="A171" s="4">
        <v>16</v>
      </c>
      <c r="B171" s="5" t="s">
        <v>112</v>
      </c>
      <c r="C171" s="34" t="s">
        <v>113</v>
      </c>
      <c r="D171" s="35" t="s">
        <v>25</v>
      </c>
      <c r="E171" s="36">
        <v>2.4E-2</v>
      </c>
      <c r="F171" s="37"/>
      <c r="G171" s="38">
        <f>ROUND(E171*F171,2)</f>
        <v>0</v>
      </c>
    </row>
    <row r="172" spans="1:7" ht="36" x14ac:dyDescent="0.2">
      <c r="A172" s="4">
        <v>17</v>
      </c>
      <c r="B172" s="5" t="s">
        <v>114</v>
      </c>
      <c r="C172" s="34" t="s">
        <v>115</v>
      </c>
      <c r="D172" s="35" t="s">
        <v>22</v>
      </c>
      <c r="E172" s="36">
        <v>15.6</v>
      </c>
      <c r="F172" s="37"/>
      <c r="G172" s="38">
        <f>ROUND(E172*F172,2)</f>
        <v>0</v>
      </c>
    </row>
    <row r="173" spans="1:7" ht="36" x14ac:dyDescent="0.2">
      <c r="A173" s="4">
        <v>18</v>
      </c>
      <c r="B173" s="5" t="s">
        <v>116</v>
      </c>
      <c r="C173" s="34" t="s">
        <v>117</v>
      </c>
      <c r="D173" s="35" t="s">
        <v>22</v>
      </c>
      <c r="E173" s="36">
        <v>3.4</v>
      </c>
      <c r="F173" s="37"/>
      <c r="G173" s="38">
        <f>ROUND(E173*F173,2)</f>
        <v>0</v>
      </c>
    </row>
    <row r="174" spans="1:7" ht="36" x14ac:dyDescent="0.2">
      <c r="A174" s="4">
        <v>19</v>
      </c>
      <c r="B174" s="5" t="s">
        <v>148</v>
      </c>
      <c r="C174" s="34" t="s">
        <v>149</v>
      </c>
      <c r="D174" s="35" t="s">
        <v>25</v>
      </c>
      <c r="E174" s="36">
        <v>0.188</v>
      </c>
      <c r="F174" s="37"/>
      <c r="G174" s="38">
        <f>ROUND(E174*F174,2)</f>
        <v>0</v>
      </c>
    </row>
    <row r="175" spans="1:7" ht="24" x14ac:dyDescent="0.2">
      <c r="A175" s="4">
        <v>20</v>
      </c>
      <c r="B175" s="5" t="s">
        <v>122</v>
      </c>
      <c r="C175" s="34" t="s">
        <v>123</v>
      </c>
      <c r="D175" s="35" t="s">
        <v>97</v>
      </c>
      <c r="E175" s="36">
        <v>18.8</v>
      </c>
      <c r="F175" s="37"/>
      <c r="G175" s="38">
        <f>ROUND(E175*F175,2)</f>
        <v>0</v>
      </c>
    </row>
    <row r="176" spans="1:7" ht="24" x14ac:dyDescent="0.2">
      <c r="A176" s="4">
        <v>21</v>
      </c>
      <c r="B176" s="5" t="s">
        <v>126</v>
      </c>
      <c r="C176" s="34" t="s">
        <v>127</v>
      </c>
      <c r="D176" s="35" t="s">
        <v>25</v>
      </c>
      <c r="E176" s="36">
        <v>0.188</v>
      </c>
      <c r="F176" s="37"/>
      <c r="G176" s="38">
        <f>ROUND(E176*F176,2)</f>
        <v>0</v>
      </c>
    </row>
    <row r="177" spans="1:7" ht="24" x14ac:dyDescent="0.2">
      <c r="A177" s="4">
        <v>22</v>
      </c>
      <c r="B177" s="5" t="s">
        <v>128</v>
      </c>
      <c r="C177" s="34" t="s">
        <v>129</v>
      </c>
      <c r="D177" s="35" t="s">
        <v>25</v>
      </c>
      <c r="E177" s="36">
        <v>0.188</v>
      </c>
      <c r="F177" s="37"/>
      <c r="G177" s="38">
        <f>ROUND(E177*F177,2)</f>
        <v>0</v>
      </c>
    </row>
    <row r="178" spans="1:7" ht="24" x14ac:dyDescent="0.2">
      <c r="A178" s="4">
        <v>23</v>
      </c>
      <c r="B178" s="5" t="s">
        <v>130</v>
      </c>
      <c r="C178" s="34" t="s">
        <v>131</v>
      </c>
      <c r="D178" s="35" t="s">
        <v>25</v>
      </c>
      <c r="E178" s="36">
        <v>0.188</v>
      </c>
      <c r="F178" s="37"/>
      <c r="G178" s="38">
        <f>ROUND(E178*F178,2)</f>
        <v>0</v>
      </c>
    </row>
    <row r="179" spans="1:7" ht="24" x14ac:dyDescent="0.2">
      <c r="A179" s="4">
        <v>24</v>
      </c>
      <c r="B179" s="5" t="s">
        <v>132</v>
      </c>
      <c r="C179" s="34" t="s">
        <v>133</v>
      </c>
      <c r="D179" s="35" t="s">
        <v>25</v>
      </c>
      <c r="E179" s="36">
        <v>0.188</v>
      </c>
      <c r="F179" s="37"/>
      <c r="G179" s="38">
        <f>ROUND(E179*F179,2)</f>
        <v>0</v>
      </c>
    </row>
    <row r="180" spans="1:7" x14ac:dyDescent="0.2">
      <c r="C180" s="39" t="s">
        <v>150</v>
      </c>
      <c r="D180" s="39"/>
      <c r="E180" s="40"/>
      <c r="F180" s="41"/>
      <c r="G180" s="41"/>
    </row>
    <row r="181" spans="1:7" ht="24" x14ac:dyDescent="0.2">
      <c r="A181" s="4">
        <v>1</v>
      </c>
      <c r="B181" s="5" t="s">
        <v>85</v>
      </c>
      <c r="C181" s="34" t="s">
        <v>86</v>
      </c>
      <c r="D181" s="35" t="s">
        <v>25</v>
      </c>
      <c r="E181" s="36">
        <v>0.20599999999999999</v>
      </c>
      <c r="F181" s="37"/>
      <c r="G181" s="38">
        <f>ROUND(E181*F181,2)</f>
        <v>0</v>
      </c>
    </row>
    <row r="182" spans="1:7" ht="36" x14ac:dyDescent="0.2">
      <c r="A182" s="4">
        <v>2</v>
      </c>
      <c r="B182" s="5" t="s">
        <v>87</v>
      </c>
      <c r="C182" s="34" t="s">
        <v>88</v>
      </c>
      <c r="D182" s="35" t="s">
        <v>9</v>
      </c>
      <c r="E182" s="36">
        <v>0.64</v>
      </c>
      <c r="F182" s="37"/>
      <c r="G182" s="38">
        <f>ROUND(E182*F182,2)</f>
        <v>0</v>
      </c>
    </row>
    <row r="183" spans="1:7" ht="36" x14ac:dyDescent="0.2">
      <c r="A183" s="4">
        <v>3</v>
      </c>
      <c r="B183" s="5" t="s">
        <v>89</v>
      </c>
      <c r="C183" s="34" t="s">
        <v>90</v>
      </c>
      <c r="D183" s="35" t="s">
        <v>9</v>
      </c>
      <c r="E183" s="36">
        <v>0.27</v>
      </c>
      <c r="F183" s="37"/>
      <c r="G183" s="38">
        <f>ROUND(E183*F183,2)</f>
        <v>0</v>
      </c>
    </row>
    <row r="184" spans="1:7" ht="36" x14ac:dyDescent="0.2">
      <c r="A184" s="4">
        <v>4</v>
      </c>
      <c r="B184" s="5" t="s">
        <v>91</v>
      </c>
      <c r="C184" s="34" t="s">
        <v>92</v>
      </c>
      <c r="D184" s="35" t="s">
        <v>25</v>
      </c>
      <c r="E184" s="36">
        <v>1.2999999999999999E-2</v>
      </c>
      <c r="F184" s="37"/>
      <c r="G184" s="38">
        <f>ROUND(E184*F184,2)</f>
        <v>0</v>
      </c>
    </row>
    <row r="185" spans="1:7" ht="36" x14ac:dyDescent="0.2">
      <c r="A185" s="4">
        <v>5</v>
      </c>
      <c r="B185" s="5" t="s">
        <v>93</v>
      </c>
      <c r="C185" s="34" t="s">
        <v>94</v>
      </c>
      <c r="D185" s="35" t="s">
        <v>25</v>
      </c>
      <c r="E185" s="36">
        <v>0.224</v>
      </c>
      <c r="F185" s="37"/>
      <c r="G185" s="38">
        <f>ROUND(E185*F185,2)</f>
        <v>0</v>
      </c>
    </row>
    <row r="186" spans="1:7" ht="12.75" x14ac:dyDescent="0.2">
      <c r="A186" s="4">
        <v>6</v>
      </c>
      <c r="B186" s="5" t="s">
        <v>95</v>
      </c>
      <c r="C186" s="34" t="s">
        <v>96</v>
      </c>
      <c r="D186" s="35" t="s">
        <v>97</v>
      </c>
      <c r="E186" s="36">
        <v>22.4</v>
      </c>
      <c r="F186" s="37"/>
      <c r="G186" s="38">
        <f>ROUND(E186*F186,2)</f>
        <v>0</v>
      </c>
    </row>
    <row r="187" spans="1:7" ht="36" x14ac:dyDescent="0.2">
      <c r="A187" s="4">
        <v>7</v>
      </c>
      <c r="B187" s="5" t="s">
        <v>91</v>
      </c>
      <c r="C187" s="34" t="s">
        <v>98</v>
      </c>
      <c r="D187" s="35" t="s">
        <v>25</v>
      </c>
      <c r="E187" s="36">
        <v>1.2999999999999999E-2</v>
      </c>
      <c r="F187" s="37"/>
      <c r="G187" s="38">
        <f>ROUND(E187*F187,2)</f>
        <v>0</v>
      </c>
    </row>
    <row r="188" spans="1:7" ht="12.75" x14ac:dyDescent="0.2">
      <c r="A188" s="4">
        <v>8</v>
      </c>
      <c r="B188" s="5" t="s">
        <v>104</v>
      </c>
      <c r="C188" s="34" t="s">
        <v>105</v>
      </c>
      <c r="D188" s="35" t="s">
        <v>54</v>
      </c>
      <c r="E188" s="36">
        <v>0.56999999999999995</v>
      </c>
      <c r="F188" s="37"/>
      <c r="G188" s="38">
        <f>ROUND(E188*F188,2)</f>
        <v>0</v>
      </c>
    </row>
    <row r="189" spans="1:7" ht="24" x14ac:dyDescent="0.2">
      <c r="A189" s="4">
        <v>9</v>
      </c>
      <c r="B189" s="5" t="s">
        <v>108</v>
      </c>
      <c r="C189" s="34" t="s">
        <v>109</v>
      </c>
      <c r="D189" s="35" t="s">
        <v>25</v>
      </c>
      <c r="E189" s="36">
        <v>7.0000000000000001E-3</v>
      </c>
      <c r="F189" s="37"/>
      <c r="G189" s="38">
        <f>ROUND(E189*F189,2)</f>
        <v>0</v>
      </c>
    </row>
    <row r="190" spans="1:7" ht="12.75" x14ac:dyDescent="0.2">
      <c r="A190" s="4">
        <v>10</v>
      </c>
      <c r="B190" s="5" t="s">
        <v>110</v>
      </c>
      <c r="C190" s="34" t="s">
        <v>111</v>
      </c>
      <c r="D190" s="35" t="s">
        <v>54</v>
      </c>
      <c r="E190" s="36">
        <v>0.7</v>
      </c>
      <c r="F190" s="37"/>
      <c r="G190" s="38">
        <f>ROUND(E190*F190,2)</f>
        <v>0</v>
      </c>
    </row>
    <row r="191" spans="1:7" ht="36" x14ac:dyDescent="0.2">
      <c r="A191" s="4">
        <v>11</v>
      </c>
      <c r="B191" s="5" t="s">
        <v>112</v>
      </c>
      <c r="C191" s="34" t="s">
        <v>113</v>
      </c>
      <c r="D191" s="35" t="s">
        <v>25</v>
      </c>
      <c r="E191" s="36">
        <v>1.4E-2</v>
      </c>
      <c r="F191" s="37"/>
      <c r="G191" s="38">
        <f>ROUND(E191*F191,2)</f>
        <v>0</v>
      </c>
    </row>
    <row r="192" spans="1:7" ht="36" x14ac:dyDescent="0.2">
      <c r="A192" s="4">
        <v>12</v>
      </c>
      <c r="B192" s="5" t="s">
        <v>114</v>
      </c>
      <c r="C192" s="34" t="s">
        <v>115</v>
      </c>
      <c r="D192" s="35" t="s">
        <v>22</v>
      </c>
      <c r="E192" s="36">
        <v>9.1999999999999993</v>
      </c>
      <c r="F192" s="37"/>
      <c r="G192" s="38">
        <f>ROUND(E192*F192,2)</f>
        <v>0</v>
      </c>
    </row>
    <row r="193" spans="1:7" ht="36" x14ac:dyDescent="0.2">
      <c r="A193" s="4">
        <v>13</v>
      </c>
      <c r="B193" s="5" t="s">
        <v>116</v>
      </c>
      <c r="C193" s="34" t="s">
        <v>117</v>
      </c>
      <c r="D193" s="35" t="s">
        <v>22</v>
      </c>
      <c r="E193" s="36">
        <v>8</v>
      </c>
      <c r="F193" s="37"/>
      <c r="G193" s="38">
        <f>ROUND(E193*F193,2)</f>
        <v>0</v>
      </c>
    </row>
    <row r="194" spans="1:7" ht="36" x14ac:dyDescent="0.2">
      <c r="A194" s="4">
        <v>14</v>
      </c>
      <c r="B194" s="5" t="s">
        <v>148</v>
      </c>
      <c r="C194" s="34" t="s">
        <v>149</v>
      </c>
      <c r="D194" s="35" t="s">
        <v>25</v>
      </c>
      <c r="E194" s="36">
        <v>0.11</v>
      </c>
      <c r="F194" s="37"/>
      <c r="G194" s="38">
        <f>ROUND(E194*F194,2)</f>
        <v>0</v>
      </c>
    </row>
    <row r="195" spans="1:7" ht="24" x14ac:dyDescent="0.2">
      <c r="A195" s="4">
        <v>15</v>
      </c>
      <c r="B195" s="5" t="s">
        <v>122</v>
      </c>
      <c r="C195" s="34" t="s">
        <v>123</v>
      </c>
      <c r="D195" s="35" t="s">
        <v>97</v>
      </c>
      <c r="E195" s="36">
        <v>11</v>
      </c>
      <c r="F195" s="37"/>
      <c r="G195" s="38">
        <f>ROUND(E195*F195,2)</f>
        <v>0</v>
      </c>
    </row>
    <row r="196" spans="1:7" ht="24" x14ac:dyDescent="0.2">
      <c r="A196" s="4">
        <v>16</v>
      </c>
      <c r="B196" s="5" t="s">
        <v>126</v>
      </c>
      <c r="C196" s="34" t="s">
        <v>151</v>
      </c>
      <c r="D196" s="35" t="s">
        <v>25</v>
      </c>
      <c r="E196" s="36">
        <v>0.11</v>
      </c>
      <c r="F196" s="37"/>
      <c r="G196" s="38">
        <f>ROUND(E196*F196,2)</f>
        <v>0</v>
      </c>
    </row>
    <row r="197" spans="1:7" ht="24" x14ac:dyDescent="0.2">
      <c r="A197" s="4">
        <v>17</v>
      </c>
      <c r="B197" s="5" t="s">
        <v>152</v>
      </c>
      <c r="C197" s="34" t="s">
        <v>153</v>
      </c>
      <c r="D197" s="35" t="s">
        <v>97</v>
      </c>
      <c r="E197" s="36">
        <v>22</v>
      </c>
      <c r="F197" s="37"/>
      <c r="G197" s="38">
        <f>ROUND(E197*F197,2)</f>
        <v>0</v>
      </c>
    </row>
    <row r="198" spans="1:7" ht="12.75" x14ac:dyDescent="0.2">
      <c r="A198" s="4">
        <v>18</v>
      </c>
      <c r="B198" s="5" t="s">
        <v>128</v>
      </c>
      <c r="C198" s="34" t="s">
        <v>154</v>
      </c>
      <c r="D198" s="35" t="s">
        <v>25</v>
      </c>
      <c r="E198" s="36">
        <v>0.11</v>
      </c>
      <c r="F198" s="37"/>
      <c r="G198" s="38">
        <f>ROUND(E198*F198,2)</f>
        <v>0</v>
      </c>
    </row>
    <row r="199" spans="1:7" ht="12.75" x14ac:dyDescent="0.2">
      <c r="A199" s="4">
        <v>19</v>
      </c>
      <c r="B199" s="5" t="s">
        <v>130</v>
      </c>
      <c r="C199" s="34" t="s">
        <v>155</v>
      </c>
      <c r="D199" s="35" t="s">
        <v>25</v>
      </c>
      <c r="E199" s="36">
        <v>0.11</v>
      </c>
      <c r="F199" s="37"/>
      <c r="G199" s="38">
        <f>ROUND(E199*F199,2)</f>
        <v>0</v>
      </c>
    </row>
    <row r="200" spans="1:7" ht="24" x14ac:dyDescent="0.2">
      <c r="A200" s="4">
        <v>20</v>
      </c>
      <c r="B200" s="5" t="s">
        <v>132</v>
      </c>
      <c r="C200" s="34" t="s">
        <v>133</v>
      </c>
      <c r="D200" s="35" t="s">
        <v>25</v>
      </c>
      <c r="E200" s="36">
        <v>0.11</v>
      </c>
      <c r="F200" s="37"/>
      <c r="G200" s="38">
        <f>ROUND(E200*F200,2)</f>
        <v>0</v>
      </c>
    </row>
    <row r="201" spans="1:7" x14ac:dyDescent="0.2">
      <c r="C201" s="39" t="s">
        <v>156</v>
      </c>
      <c r="D201" s="39"/>
      <c r="E201" s="40"/>
      <c r="F201" s="41"/>
      <c r="G201" s="41"/>
    </row>
    <row r="202" spans="1:7" ht="36" x14ac:dyDescent="0.2">
      <c r="A202" s="4">
        <v>1</v>
      </c>
      <c r="B202" s="5" t="s">
        <v>85</v>
      </c>
      <c r="C202" s="34" t="s">
        <v>157</v>
      </c>
      <c r="D202" s="35" t="s">
        <v>25</v>
      </c>
      <c r="E202" s="36">
        <v>0.20599999999999999</v>
      </c>
      <c r="F202" s="37"/>
      <c r="G202" s="38">
        <f>ROUND(E202*F202,2)</f>
        <v>0</v>
      </c>
    </row>
    <row r="203" spans="1:7" ht="36" x14ac:dyDescent="0.2">
      <c r="A203" s="4">
        <v>2</v>
      </c>
      <c r="B203" s="5" t="s">
        <v>87</v>
      </c>
      <c r="C203" s="34" t="s">
        <v>88</v>
      </c>
      <c r="D203" s="35" t="s">
        <v>9</v>
      </c>
      <c r="E203" s="36">
        <v>0.64</v>
      </c>
      <c r="F203" s="37"/>
      <c r="G203" s="38">
        <f>ROUND(E203*F203,2)</f>
        <v>0</v>
      </c>
    </row>
    <row r="204" spans="1:7" ht="36" x14ac:dyDescent="0.2">
      <c r="A204" s="4">
        <v>3</v>
      </c>
      <c r="B204" s="5" t="s">
        <v>89</v>
      </c>
      <c r="C204" s="34" t="s">
        <v>90</v>
      </c>
      <c r="D204" s="35" t="s">
        <v>9</v>
      </c>
      <c r="E204" s="36">
        <v>0.27</v>
      </c>
      <c r="F204" s="37"/>
      <c r="G204" s="38">
        <f>ROUND(E204*F204,2)</f>
        <v>0</v>
      </c>
    </row>
    <row r="205" spans="1:7" ht="36" x14ac:dyDescent="0.2">
      <c r="A205" s="4">
        <v>4</v>
      </c>
      <c r="B205" s="5" t="s">
        <v>91</v>
      </c>
      <c r="C205" s="34" t="s">
        <v>92</v>
      </c>
      <c r="D205" s="35" t="s">
        <v>25</v>
      </c>
      <c r="E205" s="36">
        <v>1.2999999999999999E-2</v>
      </c>
      <c r="F205" s="37"/>
      <c r="G205" s="38">
        <f>ROUND(E205*F205,2)</f>
        <v>0</v>
      </c>
    </row>
    <row r="206" spans="1:7" ht="36" x14ac:dyDescent="0.2">
      <c r="A206" s="4">
        <v>5</v>
      </c>
      <c r="B206" s="5" t="s">
        <v>93</v>
      </c>
      <c r="C206" s="34" t="s">
        <v>94</v>
      </c>
      <c r="D206" s="35" t="s">
        <v>25</v>
      </c>
      <c r="E206" s="36">
        <v>0.224</v>
      </c>
      <c r="F206" s="37"/>
      <c r="G206" s="38">
        <f>ROUND(E206*F206,2)</f>
        <v>0</v>
      </c>
    </row>
    <row r="207" spans="1:7" ht="12.75" x14ac:dyDescent="0.2">
      <c r="A207" s="4">
        <v>6</v>
      </c>
      <c r="B207" s="5" t="s">
        <v>95</v>
      </c>
      <c r="C207" s="34" t="s">
        <v>96</v>
      </c>
      <c r="D207" s="35" t="s">
        <v>97</v>
      </c>
      <c r="E207" s="36">
        <v>22.4</v>
      </c>
      <c r="F207" s="37"/>
      <c r="G207" s="38">
        <f>ROUND(E207*F207,2)</f>
        <v>0</v>
      </c>
    </row>
    <row r="208" spans="1:7" ht="36" x14ac:dyDescent="0.2">
      <c r="A208" s="4">
        <v>7</v>
      </c>
      <c r="B208" s="5" t="s">
        <v>91</v>
      </c>
      <c r="C208" s="34" t="s">
        <v>98</v>
      </c>
      <c r="D208" s="35" t="s">
        <v>25</v>
      </c>
      <c r="E208" s="36">
        <v>1.2999999999999999E-2</v>
      </c>
      <c r="F208" s="37"/>
      <c r="G208" s="38">
        <f>ROUND(E208*F208,2)</f>
        <v>0</v>
      </c>
    </row>
    <row r="209" spans="1:7" ht="24" x14ac:dyDescent="0.2">
      <c r="A209" s="4">
        <v>8</v>
      </c>
      <c r="B209" s="5" t="s">
        <v>99</v>
      </c>
      <c r="C209" s="34" t="s">
        <v>100</v>
      </c>
      <c r="D209" s="35" t="s">
        <v>30</v>
      </c>
      <c r="E209" s="36">
        <v>0.76</v>
      </c>
      <c r="F209" s="37"/>
      <c r="G209" s="38">
        <f>ROUND(E209*F209,2)</f>
        <v>0</v>
      </c>
    </row>
    <row r="210" spans="1:7" ht="36" x14ac:dyDescent="0.2">
      <c r="A210" s="4">
        <v>9</v>
      </c>
      <c r="B210" s="5" t="s">
        <v>91</v>
      </c>
      <c r="C210" s="34" t="s">
        <v>101</v>
      </c>
      <c r="D210" s="35" t="s">
        <v>25</v>
      </c>
      <c r="E210" s="36">
        <v>5.0999999999999997E-2</v>
      </c>
      <c r="F210" s="37"/>
      <c r="G210" s="38">
        <f>ROUND(E210*F210,2)</f>
        <v>0</v>
      </c>
    </row>
    <row r="211" spans="1:7" ht="36" x14ac:dyDescent="0.2">
      <c r="A211" s="4">
        <v>10</v>
      </c>
      <c r="B211" s="5" t="s">
        <v>87</v>
      </c>
      <c r="C211" s="34" t="s">
        <v>88</v>
      </c>
      <c r="D211" s="35" t="s">
        <v>9</v>
      </c>
      <c r="E211" s="36">
        <v>0.16</v>
      </c>
      <c r="F211" s="37"/>
      <c r="G211" s="38">
        <f>ROUND(E211*F211,2)</f>
        <v>0</v>
      </c>
    </row>
    <row r="212" spans="1:7" ht="24" x14ac:dyDescent="0.2">
      <c r="A212" s="4">
        <v>11</v>
      </c>
      <c r="B212" s="5" t="s">
        <v>99</v>
      </c>
      <c r="C212" s="34" t="s">
        <v>100</v>
      </c>
      <c r="D212" s="35" t="s">
        <v>30</v>
      </c>
      <c r="E212" s="36">
        <v>0.1</v>
      </c>
      <c r="F212" s="37"/>
      <c r="G212" s="38">
        <f>ROUND(E212*F212,2)</f>
        <v>0</v>
      </c>
    </row>
    <row r="213" spans="1:7" ht="12.75" x14ac:dyDescent="0.2">
      <c r="A213" s="4">
        <v>12</v>
      </c>
      <c r="B213" s="5" t="s">
        <v>104</v>
      </c>
      <c r="C213" s="34" t="s">
        <v>105</v>
      </c>
      <c r="D213" s="35" t="s">
        <v>54</v>
      </c>
      <c r="E213" s="36">
        <v>0.3</v>
      </c>
      <c r="F213" s="37"/>
      <c r="G213" s="38">
        <f>ROUND(E213*F213,2)</f>
        <v>0</v>
      </c>
    </row>
    <row r="214" spans="1:7" ht="24" x14ac:dyDescent="0.2">
      <c r="A214" s="4">
        <v>13</v>
      </c>
      <c r="B214" s="5" t="s">
        <v>108</v>
      </c>
      <c r="C214" s="34" t="s">
        <v>109</v>
      </c>
      <c r="D214" s="35" t="s">
        <v>25</v>
      </c>
      <c r="E214" s="36">
        <v>5.0000000000000001E-3</v>
      </c>
      <c r="F214" s="37"/>
      <c r="G214" s="38">
        <f>ROUND(E214*F214,2)</f>
        <v>0</v>
      </c>
    </row>
    <row r="215" spans="1:7" ht="12.75" x14ac:dyDescent="0.2">
      <c r="A215" s="4">
        <v>14</v>
      </c>
      <c r="B215" s="5" t="s">
        <v>110</v>
      </c>
      <c r="C215" s="34" t="s">
        <v>111</v>
      </c>
      <c r="D215" s="35" t="s">
        <v>54</v>
      </c>
      <c r="E215" s="36">
        <v>0.5</v>
      </c>
      <c r="F215" s="37"/>
      <c r="G215" s="38">
        <f>ROUND(E215*F215,2)</f>
        <v>0</v>
      </c>
    </row>
    <row r="216" spans="1:7" ht="36" x14ac:dyDescent="0.2">
      <c r="A216" s="4">
        <v>15</v>
      </c>
      <c r="B216" s="5" t="s">
        <v>112</v>
      </c>
      <c r="C216" s="34" t="s">
        <v>113</v>
      </c>
      <c r="D216" s="35" t="s">
        <v>25</v>
      </c>
      <c r="E216" s="36">
        <v>8.9999999999999993E-3</v>
      </c>
      <c r="F216" s="37"/>
      <c r="G216" s="38">
        <f>ROUND(E216*F216,2)</f>
        <v>0</v>
      </c>
    </row>
    <row r="217" spans="1:7" ht="36" x14ac:dyDescent="0.2">
      <c r="A217" s="4">
        <v>16</v>
      </c>
      <c r="B217" s="5" t="s">
        <v>114</v>
      </c>
      <c r="C217" s="34" t="s">
        <v>115</v>
      </c>
      <c r="D217" s="35" t="s">
        <v>22</v>
      </c>
      <c r="E217" s="36">
        <v>5.7</v>
      </c>
      <c r="F217" s="37"/>
      <c r="G217" s="38">
        <f>ROUND(E217*F217,2)</f>
        <v>0</v>
      </c>
    </row>
    <row r="218" spans="1:7" ht="36" x14ac:dyDescent="0.2">
      <c r="A218" s="4">
        <v>17</v>
      </c>
      <c r="B218" s="5" t="s">
        <v>116</v>
      </c>
      <c r="C218" s="34" t="s">
        <v>117</v>
      </c>
      <c r="D218" s="35" t="s">
        <v>22</v>
      </c>
      <c r="E218" s="36">
        <v>10.199999999999999</v>
      </c>
      <c r="F218" s="37"/>
      <c r="G218" s="38">
        <f>ROUND(E218*F218,2)</f>
        <v>0</v>
      </c>
    </row>
    <row r="219" spans="1:7" ht="36" x14ac:dyDescent="0.2">
      <c r="A219" s="4">
        <v>18</v>
      </c>
      <c r="B219" s="5" t="s">
        <v>148</v>
      </c>
      <c r="C219" s="34" t="s">
        <v>149</v>
      </c>
      <c r="D219" s="35" t="s">
        <v>25</v>
      </c>
      <c r="E219" s="36">
        <v>6.0999999999999999E-2</v>
      </c>
      <c r="F219" s="37"/>
      <c r="G219" s="38">
        <f>ROUND(E219*F219,2)</f>
        <v>0</v>
      </c>
    </row>
    <row r="220" spans="1:7" ht="24" x14ac:dyDescent="0.2">
      <c r="A220" s="4">
        <v>19</v>
      </c>
      <c r="B220" s="5" t="s">
        <v>122</v>
      </c>
      <c r="C220" s="34" t="s">
        <v>123</v>
      </c>
      <c r="D220" s="35" t="s">
        <v>97</v>
      </c>
      <c r="E220" s="36">
        <v>6.1</v>
      </c>
      <c r="F220" s="37"/>
      <c r="G220" s="38">
        <f>ROUND(E220*F220,2)</f>
        <v>0</v>
      </c>
    </row>
    <row r="221" spans="1:7" ht="24" x14ac:dyDescent="0.2">
      <c r="A221" s="4">
        <v>20</v>
      </c>
      <c r="B221" s="5" t="s">
        <v>126</v>
      </c>
      <c r="C221" s="34" t="s">
        <v>158</v>
      </c>
      <c r="D221" s="35" t="s">
        <v>25</v>
      </c>
      <c r="E221" s="36">
        <v>0.04</v>
      </c>
      <c r="F221" s="37"/>
      <c r="G221" s="38">
        <f>ROUND(E221*F221,2)</f>
        <v>0</v>
      </c>
    </row>
    <row r="222" spans="1:7" ht="24" x14ac:dyDescent="0.2">
      <c r="A222" s="4">
        <v>21</v>
      </c>
      <c r="B222" s="5" t="s">
        <v>126</v>
      </c>
      <c r="C222" s="34" t="s">
        <v>151</v>
      </c>
      <c r="D222" s="35" t="s">
        <v>25</v>
      </c>
      <c r="E222" s="36">
        <v>2.1000000000000001E-2</v>
      </c>
      <c r="F222" s="37"/>
      <c r="G222" s="38">
        <f>ROUND(E222*F222,2)</f>
        <v>0</v>
      </c>
    </row>
    <row r="223" spans="1:7" ht="24" x14ac:dyDescent="0.2">
      <c r="A223" s="4">
        <v>22</v>
      </c>
      <c r="B223" s="5" t="s">
        <v>152</v>
      </c>
      <c r="C223" s="34" t="s">
        <v>153</v>
      </c>
      <c r="D223" s="35" t="s">
        <v>97</v>
      </c>
      <c r="E223" s="36">
        <v>4.2</v>
      </c>
      <c r="F223" s="37"/>
      <c r="G223" s="38">
        <f>ROUND(E223*F223,2)</f>
        <v>0</v>
      </c>
    </row>
    <row r="224" spans="1:7" ht="12.75" x14ac:dyDescent="0.2">
      <c r="A224" s="4">
        <v>23</v>
      </c>
      <c r="B224" s="5" t="s">
        <v>128</v>
      </c>
      <c r="C224" s="34" t="s">
        <v>154</v>
      </c>
      <c r="D224" s="35" t="s">
        <v>25</v>
      </c>
      <c r="E224" s="36">
        <v>6.0999999999999999E-2</v>
      </c>
      <c r="F224" s="37"/>
      <c r="G224" s="38">
        <f>ROUND(E224*F224,2)</f>
        <v>0</v>
      </c>
    </row>
    <row r="225" spans="1:7" ht="12.75" x14ac:dyDescent="0.2">
      <c r="A225" s="4">
        <v>24</v>
      </c>
      <c r="B225" s="5" t="s">
        <v>130</v>
      </c>
      <c r="C225" s="34" t="s">
        <v>155</v>
      </c>
      <c r="D225" s="35" t="s">
        <v>25</v>
      </c>
      <c r="E225" s="36">
        <v>6.0999999999999999E-2</v>
      </c>
      <c r="F225" s="37"/>
      <c r="G225" s="38">
        <f>ROUND(E225*F225,2)</f>
        <v>0</v>
      </c>
    </row>
    <row r="226" spans="1:7" ht="24" x14ac:dyDescent="0.2">
      <c r="A226" s="4">
        <v>25</v>
      </c>
      <c r="B226" s="5" t="s">
        <v>132</v>
      </c>
      <c r="C226" s="34" t="s">
        <v>133</v>
      </c>
      <c r="D226" s="35" t="s">
        <v>25</v>
      </c>
      <c r="E226" s="36">
        <v>6.0999999999999999E-2</v>
      </c>
      <c r="F226" s="37"/>
      <c r="G226" s="38">
        <f>ROUND(E226*F226,2)</f>
        <v>0</v>
      </c>
    </row>
    <row r="227" spans="1:7" x14ac:dyDescent="0.2">
      <c r="C227" s="39" t="s">
        <v>159</v>
      </c>
      <c r="D227" s="39"/>
      <c r="E227" s="40"/>
      <c r="F227" s="41"/>
      <c r="G227" s="41"/>
    </row>
    <row r="228" spans="1:7" ht="36" x14ac:dyDescent="0.2">
      <c r="A228" s="4">
        <v>1</v>
      </c>
      <c r="B228" s="5" t="s">
        <v>160</v>
      </c>
      <c r="C228" s="34" t="s">
        <v>161</v>
      </c>
      <c r="D228" s="35" t="s">
        <v>25</v>
      </c>
      <c r="E228" s="36">
        <v>3.57</v>
      </c>
      <c r="F228" s="37"/>
      <c r="G228" s="38">
        <f>ROUND(E228*F228,2)</f>
        <v>0</v>
      </c>
    </row>
    <row r="229" spans="1:7" ht="12.75" x14ac:dyDescent="0.2">
      <c r="A229" s="4">
        <v>2</v>
      </c>
      <c r="B229" s="5" t="s">
        <v>162</v>
      </c>
      <c r="C229" s="34" t="s">
        <v>163</v>
      </c>
      <c r="D229" s="35" t="s">
        <v>25</v>
      </c>
      <c r="E229" s="36">
        <v>3.57</v>
      </c>
      <c r="F229" s="37"/>
      <c r="G229" s="38">
        <f>ROUND(E229*F229,2)</f>
        <v>0</v>
      </c>
    </row>
    <row r="230" spans="1:7" ht="48" x14ac:dyDescent="0.2">
      <c r="A230" s="4">
        <v>3</v>
      </c>
      <c r="B230" s="5" t="s">
        <v>164</v>
      </c>
      <c r="C230" s="34" t="s">
        <v>165</v>
      </c>
      <c r="D230" s="35" t="s">
        <v>30</v>
      </c>
      <c r="E230" s="36">
        <v>41.06</v>
      </c>
      <c r="F230" s="37"/>
      <c r="G230" s="38">
        <f>ROUND(E230*F230,2)</f>
        <v>0</v>
      </c>
    </row>
    <row r="231" spans="1:7" ht="48" x14ac:dyDescent="0.2">
      <c r="A231" s="4">
        <v>4</v>
      </c>
      <c r="B231" s="5" t="s">
        <v>166</v>
      </c>
      <c r="C231" s="34" t="s">
        <v>167</v>
      </c>
      <c r="D231" s="35" t="s">
        <v>25</v>
      </c>
      <c r="E231" s="36">
        <v>3.57</v>
      </c>
      <c r="F231" s="37"/>
      <c r="G231" s="38">
        <f>ROUND(E231*F231,2)</f>
        <v>0</v>
      </c>
    </row>
    <row r="232" spans="1:7" ht="36" x14ac:dyDescent="0.2">
      <c r="A232" s="4">
        <v>5</v>
      </c>
      <c r="B232" s="5" t="s">
        <v>91</v>
      </c>
      <c r="C232" s="34" t="s">
        <v>101</v>
      </c>
      <c r="D232" s="35" t="s">
        <v>25</v>
      </c>
      <c r="E232" s="36">
        <v>3.57</v>
      </c>
      <c r="F232" s="37"/>
      <c r="G232" s="38">
        <f>ROUND(E232*F232,2)</f>
        <v>0</v>
      </c>
    </row>
    <row r="233" spans="1:7" x14ac:dyDescent="0.2">
      <c r="C233" s="39" t="s">
        <v>168</v>
      </c>
      <c r="D233" s="39"/>
      <c r="E233" s="40"/>
      <c r="F233" s="41"/>
      <c r="G233" s="41"/>
    </row>
    <row r="234" spans="1:7" ht="36" x14ac:dyDescent="0.2">
      <c r="A234" s="4">
        <v>1</v>
      </c>
      <c r="B234" s="5" t="s">
        <v>91</v>
      </c>
      <c r="C234" s="34" t="s">
        <v>101</v>
      </c>
      <c r="D234" s="35" t="s">
        <v>25</v>
      </c>
      <c r="E234" s="36">
        <v>1.468</v>
      </c>
      <c r="F234" s="37"/>
      <c r="G234" s="38">
        <f>ROUND(E234*F234,2)</f>
        <v>0</v>
      </c>
    </row>
    <row r="235" spans="1:7" ht="48" x14ac:dyDescent="0.2">
      <c r="A235" s="4">
        <v>2</v>
      </c>
      <c r="B235" s="5" t="s">
        <v>166</v>
      </c>
      <c r="C235" s="34" t="s">
        <v>169</v>
      </c>
      <c r="D235" s="35" t="s">
        <v>25</v>
      </c>
      <c r="E235" s="36">
        <v>4.7500000000000001E-2</v>
      </c>
      <c r="F235" s="37"/>
      <c r="G235" s="38">
        <f>ROUND(E235*F235,2)</f>
        <v>0</v>
      </c>
    </row>
    <row r="236" spans="1:7" ht="12.75" x14ac:dyDescent="0.2">
      <c r="A236" s="4">
        <v>3</v>
      </c>
      <c r="B236" s="5" t="s">
        <v>162</v>
      </c>
      <c r="C236" s="34" t="s">
        <v>163</v>
      </c>
      <c r="D236" s="35" t="s">
        <v>25</v>
      </c>
      <c r="E236" s="36">
        <v>0.71</v>
      </c>
      <c r="F236" s="37"/>
      <c r="G236" s="38">
        <f>ROUND(E236*F236,2)</f>
        <v>0</v>
      </c>
    </row>
    <row r="237" spans="1:7" ht="36" x14ac:dyDescent="0.2">
      <c r="A237" s="4">
        <v>4</v>
      </c>
      <c r="B237" s="5" t="s">
        <v>160</v>
      </c>
      <c r="C237" s="34" t="s">
        <v>161</v>
      </c>
      <c r="D237" s="35" t="s">
        <v>25</v>
      </c>
      <c r="E237" s="36">
        <v>1.67</v>
      </c>
      <c r="F237" s="37"/>
      <c r="G237" s="38">
        <f>ROUND(E237*F237,2)</f>
        <v>0</v>
      </c>
    </row>
    <row r="238" spans="1:7" ht="36" x14ac:dyDescent="0.2">
      <c r="A238" s="4">
        <v>5</v>
      </c>
      <c r="B238" s="5" t="s">
        <v>112</v>
      </c>
      <c r="C238" s="34" t="s">
        <v>170</v>
      </c>
      <c r="D238" s="35" t="s">
        <v>25</v>
      </c>
      <c r="E238" s="36">
        <v>0.748</v>
      </c>
      <c r="F238" s="37"/>
      <c r="G238" s="38">
        <f>ROUND(E238*F238,2)</f>
        <v>0</v>
      </c>
    </row>
    <row r="239" spans="1:7" ht="48" x14ac:dyDescent="0.2">
      <c r="A239" s="4">
        <v>6</v>
      </c>
      <c r="B239" s="5" t="s">
        <v>166</v>
      </c>
      <c r="C239" s="34" t="s">
        <v>171</v>
      </c>
      <c r="D239" s="35" t="s">
        <v>25</v>
      </c>
      <c r="E239" s="36">
        <v>4.4999999999999998E-2</v>
      </c>
      <c r="F239" s="37"/>
      <c r="G239" s="38">
        <f>ROUND(E239*F239,2)</f>
        <v>0</v>
      </c>
    </row>
    <row r="240" spans="1:7" x14ac:dyDescent="0.2">
      <c r="C240" s="39" t="s">
        <v>172</v>
      </c>
      <c r="D240" s="39"/>
      <c r="E240" s="40"/>
      <c r="F240" s="41"/>
      <c r="G240" s="41"/>
    </row>
    <row r="241" spans="1:7" ht="24" x14ac:dyDescent="0.2">
      <c r="A241" s="4">
        <v>1</v>
      </c>
      <c r="B241" s="5" t="s">
        <v>173</v>
      </c>
      <c r="C241" s="34" t="s">
        <v>174</v>
      </c>
      <c r="D241" s="35" t="s">
        <v>30</v>
      </c>
      <c r="E241" s="36">
        <v>2.04</v>
      </c>
      <c r="F241" s="37"/>
      <c r="G241" s="38">
        <f>ROUND(E241*F241,2)</f>
        <v>0</v>
      </c>
    </row>
    <row r="242" spans="1:7" ht="36" x14ac:dyDescent="0.2">
      <c r="A242" s="4">
        <v>2</v>
      </c>
      <c r="B242" s="5" t="s">
        <v>91</v>
      </c>
      <c r="C242" s="34" t="s">
        <v>101</v>
      </c>
      <c r="D242" s="35" t="s">
        <v>25</v>
      </c>
      <c r="E242" s="36">
        <v>0.45700000000000002</v>
      </c>
      <c r="F242" s="37"/>
      <c r="G242" s="38">
        <f>ROUND(E242*F242,2)</f>
        <v>0</v>
      </c>
    </row>
    <row r="243" spans="1:7" ht="48" x14ac:dyDescent="0.2">
      <c r="A243" s="4">
        <v>3</v>
      </c>
      <c r="B243" s="5" t="s">
        <v>166</v>
      </c>
      <c r="C243" s="34" t="s">
        <v>175</v>
      </c>
      <c r="D243" s="35" t="s">
        <v>25</v>
      </c>
      <c r="E243" s="36">
        <v>1.2E-2</v>
      </c>
      <c r="F243" s="37"/>
      <c r="G243" s="38">
        <f>ROUND(E243*F243,2)</f>
        <v>0</v>
      </c>
    </row>
    <row r="244" spans="1:7" ht="12.75" x14ac:dyDescent="0.2">
      <c r="A244" s="4">
        <v>4</v>
      </c>
      <c r="B244" s="5" t="s">
        <v>162</v>
      </c>
      <c r="C244" s="34" t="s">
        <v>163</v>
      </c>
      <c r="D244" s="35" t="s">
        <v>25</v>
      </c>
      <c r="E244" s="36">
        <v>5.7000000000000002E-2</v>
      </c>
      <c r="F244" s="37"/>
      <c r="G244" s="38">
        <f>ROUND(E244*F244,2)</f>
        <v>0</v>
      </c>
    </row>
    <row r="245" spans="1:7" ht="36" x14ac:dyDescent="0.2">
      <c r="A245" s="4">
        <v>5</v>
      </c>
      <c r="B245" s="5" t="s">
        <v>160</v>
      </c>
      <c r="C245" s="34" t="s">
        <v>161</v>
      </c>
      <c r="D245" s="35" t="s">
        <v>25</v>
      </c>
      <c r="E245" s="36">
        <v>0.497</v>
      </c>
      <c r="F245" s="37"/>
      <c r="G245" s="38">
        <f>ROUND(E245*F245,2)</f>
        <v>0</v>
      </c>
    </row>
    <row r="246" spans="1:7" ht="36" x14ac:dyDescent="0.2">
      <c r="A246" s="4">
        <v>6</v>
      </c>
      <c r="B246" s="5" t="s">
        <v>112</v>
      </c>
      <c r="C246" s="34" t="s">
        <v>176</v>
      </c>
      <c r="D246" s="35" t="s">
        <v>25</v>
      </c>
      <c r="E246" s="36">
        <v>5.8000000000000003E-2</v>
      </c>
      <c r="F246" s="37"/>
      <c r="G246" s="38">
        <f>ROUND(E246*F246,2)</f>
        <v>0</v>
      </c>
    </row>
    <row r="247" spans="1:7" ht="24" x14ac:dyDescent="0.2">
      <c r="A247" s="4">
        <v>7</v>
      </c>
      <c r="B247" s="5" t="s">
        <v>177</v>
      </c>
      <c r="C247" s="34" t="s">
        <v>178</v>
      </c>
      <c r="D247" s="35" t="s">
        <v>46</v>
      </c>
      <c r="E247" s="36">
        <v>0.16300000000000001</v>
      </c>
      <c r="F247" s="37"/>
      <c r="G247" s="38">
        <f>ROUND(E247*F247,2)</f>
        <v>0</v>
      </c>
    </row>
    <row r="248" spans="1:7" ht="36" x14ac:dyDescent="0.2">
      <c r="A248" s="4">
        <v>8</v>
      </c>
      <c r="B248" s="5" t="s">
        <v>179</v>
      </c>
      <c r="C248" s="34" t="s">
        <v>180</v>
      </c>
      <c r="D248" s="35" t="s">
        <v>46</v>
      </c>
      <c r="E248" s="36">
        <v>0.16300000000000001</v>
      </c>
      <c r="F248" s="37"/>
      <c r="G248" s="38">
        <f>ROUND(E248*F248,2)</f>
        <v>0</v>
      </c>
    </row>
    <row r="249" spans="1:7" ht="24" x14ac:dyDescent="0.2">
      <c r="A249" s="4">
        <v>9</v>
      </c>
      <c r="B249" s="5" t="s">
        <v>181</v>
      </c>
      <c r="C249" s="34" t="s">
        <v>182</v>
      </c>
      <c r="D249" s="35" t="s">
        <v>25</v>
      </c>
      <c r="E249" s="36">
        <v>0.11600000000000001</v>
      </c>
      <c r="F249" s="37"/>
      <c r="G249" s="38">
        <f>ROUND(E249*F249,2)</f>
        <v>0</v>
      </c>
    </row>
    <row r="250" spans="1:7" ht="24" x14ac:dyDescent="0.2">
      <c r="A250" s="4">
        <v>10</v>
      </c>
      <c r="B250" s="5" t="s">
        <v>183</v>
      </c>
      <c r="C250" s="34" t="s">
        <v>184</v>
      </c>
      <c r="D250" s="35" t="s">
        <v>97</v>
      </c>
      <c r="E250" s="36">
        <v>11.6</v>
      </c>
      <c r="F250" s="37"/>
      <c r="G250" s="38">
        <f>ROUND(E250*F250,2)</f>
        <v>0</v>
      </c>
    </row>
    <row r="251" spans="1:7" ht="36" x14ac:dyDescent="0.2">
      <c r="A251" s="4">
        <v>11</v>
      </c>
      <c r="B251" s="5" t="s">
        <v>112</v>
      </c>
      <c r="C251" s="34" t="s">
        <v>113</v>
      </c>
      <c r="D251" s="35" t="s">
        <v>25</v>
      </c>
      <c r="E251" s="36">
        <v>0.11600000000000001</v>
      </c>
      <c r="F251" s="37"/>
      <c r="G251" s="38">
        <f>ROUND(E251*F251,2)</f>
        <v>0</v>
      </c>
    </row>
    <row r="252" spans="1:7" ht="12.75" x14ac:dyDescent="0.2">
      <c r="A252" s="4">
        <v>12</v>
      </c>
      <c r="B252" s="5" t="s">
        <v>108</v>
      </c>
      <c r="C252" s="34" t="s">
        <v>185</v>
      </c>
      <c r="D252" s="35" t="s">
        <v>25</v>
      </c>
      <c r="E252" s="36">
        <v>0.11700000000000001</v>
      </c>
      <c r="F252" s="37"/>
      <c r="G252" s="38">
        <f>ROUND(E252*F252,2)</f>
        <v>0</v>
      </c>
    </row>
    <row r="253" spans="1:7" ht="12.75" x14ac:dyDescent="0.2">
      <c r="A253" s="4">
        <v>13</v>
      </c>
      <c r="B253" s="5" t="s">
        <v>186</v>
      </c>
      <c r="C253" s="34" t="s">
        <v>187</v>
      </c>
      <c r="D253" s="35" t="s">
        <v>97</v>
      </c>
      <c r="E253" s="36">
        <v>11.7</v>
      </c>
      <c r="F253" s="37"/>
      <c r="G253" s="38">
        <f>ROUND(E253*F253,2)</f>
        <v>0</v>
      </c>
    </row>
    <row r="254" spans="1:7" ht="24" x14ac:dyDescent="0.2">
      <c r="A254" s="4">
        <v>14</v>
      </c>
      <c r="B254" s="5" t="s">
        <v>188</v>
      </c>
      <c r="C254" s="34" t="s">
        <v>189</v>
      </c>
      <c r="D254" s="35" t="s">
        <v>25</v>
      </c>
      <c r="E254" s="36">
        <v>4.2999999999999997E-2</v>
      </c>
      <c r="F254" s="37"/>
      <c r="G254" s="38">
        <f>ROUND(E254*F254,2)</f>
        <v>0</v>
      </c>
    </row>
    <row r="255" spans="1:7" ht="36" x14ac:dyDescent="0.2">
      <c r="A255" s="4">
        <v>15</v>
      </c>
      <c r="B255" s="5" t="s">
        <v>114</v>
      </c>
      <c r="C255" s="34" t="s">
        <v>115</v>
      </c>
      <c r="D255" s="35" t="s">
        <v>22</v>
      </c>
      <c r="E255" s="36">
        <v>4.8</v>
      </c>
      <c r="F255" s="37"/>
      <c r="G255" s="38">
        <f>ROUND(E255*F255,2)</f>
        <v>0</v>
      </c>
    </row>
    <row r="256" spans="1:7" ht="36" x14ac:dyDescent="0.2">
      <c r="A256" s="4">
        <v>16</v>
      </c>
      <c r="B256" s="5" t="s">
        <v>116</v>
      </c>
      <c r="C256" s="34" t="s">
        <v>117</v>
      </c>
      <c r="D256" s="35" t="s">
        <v>22</v>
      </c>
      <c r="E256" s="36">
        <v>11.2</v>
      </c>
      <c r="F256" s="37"/>
      <c r="G256" s="38">
        <f>ROUND(E256*F256,2)</f>
        <v>0</v>
      </c>
    </row>
    <row r="257" spans="1:7" x14ac:dyDescent="0.2">
      <c r="C257" s="39" t="s">
        <v>190</v>
      </c>
      <c r="D257" s="39"/>
      <c r="E257" s="40"/>
      <c r="F257" s="41"/>
      <c r="G257" s="41"/>
    </row>
    <row r="258" spans="1:7" ht="36" x14ac:dyDescent="0.2">
      <c r="A258" s="4">
        <v>1</v>
      </c>
      <c r="B258" s="5" t="s">
        <v>191</v>
      </c>
      <c r="C258" s="34" t="s">
        <v>192</v>
      </c>
      <c r="D258" s="35" t="s">
        <v>13</v>
      </c>
      <c r="E258" s="36">
        <v>4</v>
      </c>
      <c r="F258" s="37"/>
      <c r="G258" s="38">
        <f>ROUND(E258*F258,2)</f>
        <v>0</v>
      </c>
    </row>
    <row r="259" spans="1:7" ht="24" x14ac:dyDescent="0.2">
      <c r="A259" s="4">
        <v>2</v>
      </c>
      <c r="B259" s="5" t="s">
        <v>193</v>
      </c>
      <c r="C259" s="34" t="s">
        <v>194</v>
      </c>
      <c r="D259" s="35" t="s">
        <v>13</v>
      </c>
      <c r="E259" s="36">
        <v>4</v>
      </c>
      <c r="F259" s="37"/>
      <c r="G259" s="38">
        <f>ROUND(E259*F259,2)</f>
        <v>0</v>
      </c>
    </row>
    <row r="260" spans="1:7" ht="48" x14ac:dyDescent="0.2">
      <c r="A260" s="4">
        <v>3</v>
      </c>
      <c r="B260" s="5" t="s">
        <v>195</v>
      </c>
      <c r="C260" s="34" t="s">
        <v>196</v>
      </c>
      <c r="D260" s="35" t="s">
        <v>13</v>
      </c>
      <c r="E260" s="36">
        <v>6</v>
      </c>
      <c r="F260" s="37"/>
      <c r="G260" s="38">
        <f>ROUND(E260*F260,2)</f>
        <v>0</v>
      </c>
    </row>
    <row r="261" spans="1:7" ht="36" x14ac:dyDescent="0.2">
      <c r="A261" s="4">
        <v>4</v>
      </c>
      <c r="B261" s="5" t="s">
        <v>197</v>
      </c>
      <c r="C261" s="34" t="s">
        <v>198</v>
      </c>
      <c r="D261" s="35" t="s">
        <v>9</v>
      </c>
      <c r="E261" s="36">
        <v>0.104</v>
      </c>
      <c r="F261" s="37"/>
      <c r="G261" s="38">
        <f>ROUND(E261*F261,2)</f>
        <v>0</v>
      </c>
    </row>
    <row r="262" spans="1:7" ht="60" x14ac:dyDescent="0.2">
      <c r="A262" s="4">
        <v>5</v>
      </c>
      <c r="B262" s="5" t="s">
        <v>199</v>
      </c>
      <c r="C262" s="34" t="s">
        <v>200</v>
      </c>
      <c r="D262" s="35" t="s">
        <v>13</v>
      </c>
      <c r="E262" s="36">
        <v>3</v>
      </c>
      <c r="F262" s="37"/>
      <c r="G262" s="38">
        <f>ROUND(E262*F262,2)</f>
        <v>0</v>
      </c>
    </row>
    <row r="263" spans="1:7" x14ac:dyDescent="0.2">
      <c r="C263" s="39" t="s">
        <v>201</v>
      </c>
      <c r="D263" s="39"/>
      <c r="E263" s="40"/>
      <c r="F263" s="41"/>
      <c r="G263" s="41"/>
    </row>
    <row r="264" spans="1:7" ht="12.75" x14ac:dyDescent="0.2">
      <c r="A264" s="4">
        <v>1</v>
      </c>
      <c r="B264" s="5" t="s">
        <v>23</v>
      </c>
      <c r="C264" s="34" t="s">
        <v>24</v>
      </c>
      <c r="D264" s="35" t="s">
        <v>25</v>
      </c>
      <c r="E264" s="36">
        <v>1.9E-2</v>
      </c>
      <c r="F264" s="37"/>
      <c r="G264" s="38">
        <f>ROUND(E264*F264,2)</f>
        <v>0</v>
      </c>
    </row>
    <row r="265" spans="1:7" ht="48" x14ac:dyDescent="0.2">
      <c r="A265" s="4">
        <v>2</v>
      </c>
      <c r="B265" s="5" t="s">
        <v>26</v>
      </c>
      <c r="C265" s="34" t="s">
        <v>27</v>
      </c>
      <c r="D265" s="35" t="s">
        <v>25</v>
      </c>
      <c r="E265" s="36">
        <v>1.9E-2</v>
      </c>
      <c r="F265" s="37"/>
      <c r="G265" s="38">
        <f>ROUND(E265*F265,2)</f>
        <v>0</v>
      </c>
    </row>
    <row r="266" spans="1:7" ht="48" x14ac:dyDescent="0.2">
      <c r="A266" s="4">
        <v>3</v>
      </c>
      <c r="B266" s="5" t="s">
        <v>31</v>
      </c>
      <c r="C266" s="34" t="s">
        <v>32</v>
      </c>
      <c r="D266" s="35" t="s">
        <v>30</v>
      </c>
      <c r="E266" s="36">
        <v>5.7000000000000002E-2</v>
      </c>
      <c r="F266" s="37"/>
      <c r="G266" s="38">
        <f>ROUND(E266*F266,2)</f>
        <v>0</v>
      </c>
    </row>
    <row r="267" spans="1:7" ht="36" x14ac:dyDescent="0.2">
      <c r="A267" s="4">
        <v>4</v>
      </c>
      <c r="B267" s="5" t="s">
        <v>44</v>
      </c>
      <c r="C267" s="34" t="s">
        <v>45</v>
      </c>
      <c r="D267" s="35" t="s">
        <v>46</v>
      </c>
      <c r="E267" s="36">
        <v>0.2</v>
      </c>
      <c r="F267" s="37"/>
      <c r="G267" s="38">
        <f>ROUND(E267*F267,2)</f>
        <v>0</v>
      </c>
    </row>
    <row r="268" spans="1:7" ht="36" x14ac:dyDescent="0.2">
      <c r="A268" s="4">
        <v>5</v>
      </c>
      <c r="B268" s="5" t="s">
        <v>160</v>
      </c>
      <c r="C268" s="34" t="s">
        <v>161</v>
      </c>
      <c r="D268" s="35" t="s">
        <v>25</v>
      </c>
      <c r="E268" s="36">
        <v>1.9E-2</v>
      </c>
      <c r="F268" s="37"/>
      <c r="G268" s="38">
        <f>ROUND(E268*F268,2)</f>
        <v>0</v>
      </c>
    </row>
    <row r="269" spans="1:7" ht="12.75" x14ac:dyDescent="0.2">
      <c r="A269" s="4">
        <v>6</v>
      </c>
      <c r="B269" s="5" t="s">
        <v>162</v>
      </c>
      <c r="C269" s="34" t="s">
        <v>163</v>
      </c>
      <c r="D269" s="35" t="s">
        <v>25</v>
      </c>
      <c r="E269" s="36">
        <v>1.9E-2</v>
      </c>
      <c r="F269" s="37"/>
      <c r="G269" s="38">
        <f>ROUND(E269*F269,2)</f>
        <v>0</v>
      </c>
    </row>
    <row r="270" spans="1:7" ht="48" x14ac:dyDescent="0.2">
      <c r="A270" s="4">
        <v>7</v>
      </c>
      <c r="B270" s="5" t="s">
        <v>164</v>
      </c>
      <c r="C270" s="34" t="s">
        <v>165</v>
      </c>
      <c r="D270" s="35" t="s">
        <v>30</v>
      </c>
      <c r="E270" s="36">
        <v>0.19</v>
      </c>
      <c r="F270" s="37"/>
      <c r="G270" s="38">
        <f>ROUND(E270*F270,2)</f>
        <v>0</v>
      </c>
    </row>
    <row r="271" spans="1:7" ht="36" x14ac:dyDescent="0.2">
      <c r="A271" s="4">
        <v>8</v>
      </c>
      <c r="B271" s="5" t="s">
        <v>112</v>
      </c>
      <c r="C271" s="34" t="s">
        <v>113</v>
      </c>
      <c r="D271" s="35" t="s">
        <v>25</v>
      </c>
      <c r="E271" s="36">
        <v>2.5999999999999999E-2</v>
      </c>
      <c r="F271" s="37"/>
      <c r="G271" s="38">
        <f>ROUND(E271*F271,2)</f>
        <v>0</v>
      </c>
    </row>
    <row r="272" spans="1:7" ht="36" x14ac:dyDescent="0.2">
      <c r="A272" s="4">
        <v>9</v>
      </c>
      <c r="B272" s="5" t="s">
        <v>114</v>
      </c>
      <c r="C272" s="34" t="s">
        <v>115</v>
      </c>
      <c r="D272" s="35" t="s">
        <v>22</v>
      </c>
      <c r="E272" s="36">
        <v>0.8</v>
      </c>
      <c r="F272" s="37"/>
      <c r="G272" s="38">
        <f>ROUND(E272*F272,2)</f>
        <v>0</v>
      </c>
    </row>
    <row r="273" spans="1:7" ht="36" x14ac:dyDescent="0.2">
      <c r="A273" s="4">
        <v>10</v>
      </c>
      <c r="B273" s="5" t="s">
        <v>116</v>
      </c>
      <c r="C273" s="34" t="s">
        <v>117</v>
      </c>
      <c r="D273" s="35" t="s">
        <v>22</v>
      </c>
      <c r="E273" s="36">
        <v>4.5999999999999996</v>
      </c>
      <c r="F273" s="37"/>
      <c r="G273" s="38">
        <f>ROUND(E273*F273,2)</f>
        <v>0</v>
      </c>
    </row>
    <row r="274" spans="1:7" x14ac:dyDescent="0.2">
      <c r="C274" s="40"/>
      <c r="D274" s="40"/>
      <c r="E274" s="40"/>
      <c r="F274" s="41"/>
      <c r="G274" s="41"/>
    </row>
    <row r="275" spans="1:7" ht="12.75" x14ac:dyDescent="0.2">
      <c r="A275" s="16"/>
      <c r="B275" s="16"/>
      <c r="C275" s="43"/>
      <c r="D275" s="43"/>
      <c r="E275" s="44" t="s">
        <v>204</v>
      </c>
      <c r="F275" s="45"/>
      <c r="G275" s="46">
        <f>SUM(G15:G273)</f>
        <v>0</v>
      </c>
    </row>
    <row r="276" spans="1:7" ht="12.75" x14ac:dyDescent="0.2">
      <c r="A276" s="16"/>
      <c r="B276" s="16"/>
      <c r="C276" s="43"/>
      <c r="D276" s="47" t="s">
        <v>82</v>
      </c>
      <c r="E276" s="48">
        <v>21</v>
      </c>
      <c r="F276" s="49" t="s">
        <v>205</v>
      </c>
      <c r="G276" s="46">
        <f>G275*E276/100</f>
        <v>0</v>
      </c>
    </row>
    <row r="277" spans="1:7" ht="12.75" x14ac:dyDescent="0.2">
      <c r="A277" s="16"/>
      <c r="B277" s="16"/>
      <c r="C277" s="43"/>
      <c r="D277" s="43"/>
      <c r="E277" s="44" t="s">
        <v>206</v>
      </c>
      <c r="F277" s="45"/>
      <c r="G277" s="50">
        <f>G275+G276</f>
        <v>0</v>
      </c>
    </row>
    <row r="278" spans="1:7" ht="12.75" x14ac:dyDescent="0.2">
      <c r="A278" s="16"/>
      <c r="B278" s="16"/>
      <c r="C278" s="17"/>
      <c r="D278" s="17"/>
      <c r="E278" s="17"/>
      <c r="F278" s="18"/>
      <c r="G278" s="18"/>
    </row>
    <row r="279" spans="1:7" ht="15.75" x14ac:dyDescent="0.2">
      <c r="A279" s="19" t="s">
        <v>207</v>
      </c>
      <c r="B279" s="19"/>
      <c r="C279" s="19"/>
      <c r="D279" s="20"/>
      <c r="E279" s="20"/>
      <c r="F279" s="18"/>
      <c r="G279" s="18"/>
    </row>
    <row r="280" spans="1:7" ht="15.75" x14ac:dyDescent="0.2">
      <c r="A280" s="21"/>
      <c r="B280" s="21"/>
      <c r="C280" s="21"/>
      <c r="D280" s="21"/>
      <c r="E280" s="21"/>
      <c r="F280" s="18"/>
      <c r="G280" s="18"/>
    </row>
    <row r="281" spans="1:7" ht="12.75" x14ac:dyDescent="0.2">
      <c r="A281" s="22" t="s">
        <v>208</v>
      </c>
      <c r="B281" s="22"/>
      <c r="C281" s="22"/>
      <c r="D281" s="22"/>
      <c r="E281" s="22"/>
      <c r="F281" s="18"/>
      <c r="G281" s="18"/>
    </row>
    <row r="282" spans="1:7" ht="12.75" customHeight="1" x14ac:dyDescent="0.2">
      <c r="A282" s="23" t="s">
        <v>209</v>
      </c>
      <c r="B282" s="23"/>
      <c r="C282" s="23"/>
      <c r="D282" s="23"/>
      <c r="E282" s="23"/>
      <c r="F282" s="23"/>
      <c r="G282" s="18"/>
    </row>
    <row r="283" spans="1:7" ht="12.75" x14ac:dyDescent="0.2">
      <c r="A283" s="23"/>
      <c r="B283" s="23"/>
      <c r="C283" s="23"/>
      <c r="D283" s="23"/>
      <c r="E283" s="23"/>
      <c r="F283" s="23"/>
      <c r="G283" s="18"/>
    </row>
    <row r="284" spans="1:7" ht="54.75" customHeight="1" x14ac:dyDescent="0.2">
      <c r="A284" s="24" t="s">
        <v>210</v>
      </c>
      <c r="B284" s="24"/>
      <c r="C284" s="24"/>
      <c r="D284" s="24"/>
      <c r="E284" s="24"/>
      <c r="F284" s="24"/>
      <c r="G284" s="18"/>
    </row>
  </sheetData>
  <sheetProtection algorithmName="SHA-512" hashValue="4tSHoe1r8aQZsdjetYbMc9EiUs/K3AB94/aOQpasmCwm8Refb5Vr3paPfV2P9YcPxu0jCODNZOs3eu43giYyKQ==" saltValue="FFgU8S8ICTRvKllgDvkqTg==" spinCount="100000" sheet="1" objects="1" scenarios="1"/>
  <mergeCells count="24">
    <mergeCell ref="A284:F284"/>
    <mergeCell ref="A282:F283"/>
    <mergeCell ref="A1:E1"/>
    <mergeCell ref="A2:E2"/>
    <mergeCell ref="A3:E3"/>
    <mergeCell ref="A5:E6"/>
    <mergeCell ref="A7:E8"/>
    <mergeCell ref="A9:E10"/>
    <mergeCell ref="A281:E281"/>
    <mergeCell ref="C11:G11"/>
    <mergeCell ref="A11:B11"/>
    <mergeCell ref="A12:A13"/>
    <mergeCell ref="B12:B13"/>
    <mergeCell ref="C12:C13"/>
    <mergeCell ref="D12:D13"/>
    <mergeCell ref="E12:E13"/>
    <mergeCell ref="F12:F13"/>
    <mergeCell ref="G12:G13"/>
    <mergeCell ref="A100:B100"/>
    <mergeCell ref="C100:G100"/>
    <mergeCell ref="E275:F275"/>
    <mergeCell ref="E277:F277"/>
    <mergeCell ref="A279:C279"/>
    <mergeCell ref="A280:E280"/>
  </mergeCells>
  <pageMargins left="0.54166666666666663" right="0.1388888888888889" top="0.54166666666666663" bottom="0.54166666666666663" header="0.3" footer="0.3"/>
  <pageSetup orientation="landscape" verticalDpi="0" r:id="rId1"/>
  <rowBreaks count="2" manualBreakCount="2">
    <brk id="274" max="16383" man="1"/>
    <brk id="28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Romas Filipavičius</cp:lastModifiedBy>
  <dcterms:created xsi:type="dcterms:W3CDTF">2025-03-24T14:50:06Z</dcterms:created>
  <dcterms:modified xsi:type="dcterms:W3CDTF">2025-04-03T07:54:10Z</dcterms:modified>
</cp:coreProperties>
</file>