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Vartotojas\Desktop\My documents (KLAP)\Pirkimai\2025\Įrankiai ir kt. detalės\CVP IS\"/>
    </mc:Choice>
  </mc:AlternateContent>
  <xr:revisionPtr revIDLastSave="0" documentId="13_ncr:1_{5753F3E5-2A0E-4B84-93F5-AE48A51D3BBE}" xr6:coauthVersionLast="36" xr6:coauthVersionMax="36" xr10:uidLastSave="{00000000-0000-0000-0000-000000000000}"/>
  <bookViews>
    <workbookView xWindow="0" yWindow="0" windowWidth="28800" windowHeight="12105" xr2:uid="{00BA0494-EE58-43D6-B620-E0C4E5B95B0A}"/>
  </bookViews>
  <sheets>
    <sheet name="Lapas1" sheetId="1" r:id="rId1"/>
  </sheets>
  <definedNames>
    <definedName name="_xlnm._FilterDatabase" localSheetId="0" hidden="1">Lapas1!$B$5:$I$24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6" i="1"/>
  <c r="H106" i="1"/>
  <c r="H107" i="1" s="1"/>
  <c r="H108" i="1" s="1"/>
</calcChain>
</file>

<file path=xl/sharedStrings.xml><?xml version="1.0" encoding="utf-8"?>
<sst xmlns="http://schemas.openxmlformats.org/spreadsheetml/2006/main" count="316" uniqueCount="175">
  <si>
    <t>Eil. Nr.</t>
  </si>
  <si>
    <t>Bendra pasiūlymo kaina, Eur su PVM:</t>
  </si>
  <si>
    <t>Bendra pasiūlymo kaina, Eur be PVM:</t>
  </si>
  <si>
    <t>Pastabos:</t>
  </si>
  <si>
    <t>2) Vertės nurodomos dviejų skaitmenų po kablelio tikslumu.</t>
  </si>
  <si>
    <t>Mato vnt.</t>
  </si>
  <si>
    <t>Lyginamieji kiekiai</t>
  </si>
  <si>
    <t>Įkainis vienam mato vienetui, Eur be PVM</t>
  </si>
  <si>
    <t>techninės specifikacijos priedas Nr. 1</t>
  </si>
  <si>
    <t>Prekės pavadinimas</t>
  </si>
  <si>
    <t>1) Pirkimas nėra skaidomas į pirkimo dalis. Pasiūlymai turi būti teikiami visam nurodytam Prekių kiekiui (apimčiai).</t>
  </si>
  <si>
    <r>
      <t xml:space="preserve">PVM </t>
    </r>
    <r>
      <rPr>
        <b/>
        <sz val="11"/>
        <color rgb="FFFF0000"/>
        <rFont val="Times New Roman"/>
        <family val="1"/>
        <charset val="186"/>
      </rPr>
      <t>__ (įrašyti taikomą)</t>
    </r>
    <r>
      <rPr>
        <b/>
        <sz val="11"/>
        <color theme="1"/>
        <rFont val="Times New Roman"/>
        <family val="1"/>
        <charset val="186"/>
      </rPr>
      <t xml:space="preserve"> proc.:</t>
    </r>
  </si>
  <si>
    <t>3) Į pasiūlytą įkainį turi būti įskaičiuoti visi mokesčiai ir kitos tiekėjo patiriamos su sutarties vykdymu susijusios išlaidos. Tiekėjas, pateikdamas pasiūlymą, privalo įsivertinti visus mokėtinus mokesčius ir (ar) visas galimas išlaidas, būtinas tinkamam sutarties įvykdymu. Tiekėjas prisiima visą riziką dėl ne nuo Pirkėjo priklausančių aplinkybių, dėl kurių padidės su Sutarties vykdymu susijusios Tiekėjo išlaidos ir Tiekėjui Sutarties vykdymas taps sudėtingesnis (Tiekėjui padidės įsipareigojimų vykdymo kaštai).</t>
  </si>
  <si>
    <t>4) Tais atvejais, kai pagal galiojančius teisės aktus tiekėjui nereikia mokėti PVM, jis nurodo priežastis, dėl kurių PVM nemoka. Tuo atveju, kai mokesčius reguliuojančių įstatymų ir šių įstatymų įgyvendinamųjų teisės aktų nustatyta tvarka PS pats turi sumokėti PVM į valstybės biudžetą už įsigytą pirkimo objektą, į pasiūlymo kainą įskaitytas šis mokestis sudarant preliminariąją sutartį išskaičiuojamas.</t>
  </si>
  <si>
    <t>Techniniai reikalavimai</t>
  </si>
  <si>
    <t xml:space="preserve">Suma, Eur be PVM          (FxG)                      </t>
  </si>
  <si>
    <r>
      <rPr>
        <sz val="12"/>
        <color rgb="FFFF0000"/>
        <rFont val="Times New Roman"/>
        <family val="1"/>
        <charset val="186"/>
      </rPr>
      <t>Tiekėjo siūlymas:</t>
    </r>
    <r>
      <rPr>
        <sz val="12"/>
        <rFont val="Times New Roman"/>
        <family val="1"/>
        <charset val="186"/>
      </rPr>
      <t xml:space="preserve"> </t>
    </r>
    <r>
      <rPr>
        <sz val="12"/>
        <color theme="1"/>
        <rFont val="Times New Roman"/>
        <family val="1"/>
        <charset val="186"/>
      </rPr>
      <t>gamintojas, modelis, originalus gamintojo suteiktas Prekės kodas ir pan.</t>
    </r>
  </si>
  <si>
    <t>PREKIŲ SĄRAŠAS,  ĮKAINIAI</t>
  </si>
  <si>
    <t xml:space="preserve">Akumuliatorinis gręžtuvas </t>
  </si>
  <si>
    <t xml:space="preserve">Akumuliatorinis veržliasūkis </t>
  </si>
  <si>
    <t xml:space="preserve">Akumuliatorius </t>
  </si>
  <si>
    <t>Akumuliatorinė orapūtė</t>
  </si>
  <si>
    <t xml:space="preserve">Dinamometrinis raktas </t>
  </si>
  <si>
    <t>Pulverizatorius</t>
  </si>
  <si>
    <t xml:space="preserve">Kuro siurblys </t>
  </si>
  <si>
    <t>18V 50/27 Nm</t>
  </si>
  <si>
    <t>18V 130/65 Nm</t>
  </si>
  <si>
    <t>18V 330 Nm</t>
  </si>
  <si>
    <t>18V 5Ah</t>
  </si>
  <si>
    <t>18V 6Ah</t>
  </si>
  <si>
    <t>40V 8Ah</t>
  </si>
  <si>
    <t>18V</t>
  </si>
  <si>
    <t>1/2 20-120Nm</t>
  </si>
  <si>
    <t xml:space="preserve"> 1.4 mm</t>
  </si>
  <si>
    <t>12V</t>
  </si>
  <si>
    <t>vnt</t>
  </si>
  <si>
    <t>Rotacinė pompa kurui</t>
  </si>
  <si>
    <t>Prapūtimo pistoletas</t>
  </si>
  <si>
    <t xml:space="preserve">Vielinis šlifavimo šepetys </t>
  </si>
  <si>
    <t>Šoninio kirpimo replės</t>
  </si>
  <si>
    <t>Hidraulinis keltuvas</t>
  </si>
  <si>
    <t>Pneumatinis kampinis šlifuoklis</t>
  </si>
  <si>
    <t xml:space="preserve">Elektroninis slankmatis </t>
  </si>
  <si>
    <t>Adapteris smūginis</t>
  </si>
  <si>
    <t>Kūjis</t>
  </si>
  <si>
    <t>-</t>
  </si>
  <si>
    <t>127 mm</t>
  </si>
  <si>
    <t>75x6 mm</t>
  </si>
  <si>
    <t>125 mm</t>
  </si>
  <si>
    <t>10t</t>
  </si>
  <si>
    <t>3t</t>
  </si>
  <si>
    <t>150 mm</t>
  </si>
  <si>
    <t>3/4(F)x1/2(M)</t>
  </si>
  <si>
    <t>2 kg</t>
  </si>
  <si>
    <t>Laužtuvas</t>
  </si>
  <si>
    <t>Plaktukas mediniu kotu</t>
  </si>
  <si>
    <t>Rankinis purkštuvas</t>
  </si>
  <si>
    <t>Prailgintojas</t>
  </si>
  <si>
    <t>Replės S-tipo vamzdžiams</t>
  </si>
  <si>
    <t>Replės vamzdžiams</t>
  </si>
  <si>
    <t>Antgalių sukimo rinkinys</t>
  </si>
  <si>
    <t>LED įkraunamas žibintuvėlis ant galvos su reguliuojamu apšvietimo kampu</t>
  </si>
  <si>
    <t xml:space="preserve">Galvos juosta LED žibintuvėliui </t>
  </si>
  <si>
    <t>400x16 mm</t>
  </si>
  <si>
    <t>0.5 kg</t>
  </si>
  <si>
    <t>1 l</t>
  </si>
  <si>
    <t>1/4 50 mm</t>
  </si>
  <si>
    <t>680 mm</t>
  </si>
  <si>
    <t>180 mm</t>
  </si>
  <si>
    <t>300 mm</t>
  </si>
  <si>
    <t>208 dalių</t>
  </si>
  <si>
    <t>ne mažiau 3W</t>
  </si>
  <si>
    <t>elastinė</t>
  </si>
  <si>
    <t>kompl.</t>
  </si>
  <si>
    <t xml:space="preserve">Testeris įtampai </t>
  </si>
  <si>
    <t>Grąžtas metalui</t>
  </si>
  <si>
    <t>Vibracinis šlifuoklis</t>
  </si>
  <si>
    <t xml:space="preserve">Pneumatinis šlifuoklis kampinis </t>
  </si>
  <si>
    <t>6-24V</t>
  </si>
  <si>
    <t>3.5 mm</t>
  </si>
  <si>
    <t>4 mm</t>
  </si>
  <si>
    <t>4.8 mm</t>
  </si>
  <si>
    <t>9 mm</t>
  </si>
  <si>
    <t>10 mm</t>
  </si>
  <si>
    <t>11.5 mm</t>
  </si>
  <si>
    <t>12 mm</t>
  </si>
  <si>
    <t>190W</t>
  </si>
  <si>
    <t xml:space="preserve">Antgalių komplektas </t>
  </si>
  <si>
    <t>Smūginė galvutė</t>
  </si>
  <si>
    <t>Terkšlinis raktas</t>
  </si>
  <si>
    <t>Pjūkleliai siaurapjūkliui (5 vnt)</t>
  </si>
  <si>
    <t>Galvutė tepalo filtrui</t>
  </si>
  <si>
    <t>Kryžminis atsuktuvas</t>
  </si>
  <si>
    <t>Smūginis atsuktuvas kryžminis</t>
  </si>
  <si>
    <t xml:space="preserve">Pjūklas metalui </t>
  </si>
  <si>
    <t>Pusapvalė dildė metalui</t>
  </si>
  <si>
    <t>Kaltas</t>
  </si>
  <si>
    <t>Geležtės nulaužiamos (10 vnt)</t>
  </si>
  <si>
    <t>Magnetinė matavimo ruletė</t>
  </si>
  <si>
    <t>Matavimo ruletė</t>
  </si>
  <si>
    <t>Šešiakampių raktų komplektas</t>
  </si>
  <si>
    <t>40 dalių</t>
  </si>
  <si>
    <t>3/4 27 mm</t>
  </si>
  <si>
    <t>1/4 72T</t>
  </si>
  <si>
    <t>1.0x100 mm</t>
  </si>
  <si>
    <t>3/8 74 mm</t>
  </si>
  <si>
    <t>PH2 125 mm</t>
  </si>
  <si>
    <t>PH2 100 mm</t>
  </si>
  <si>
    <t>PH2 150 mm</t>
  </si>
  <si>
    <t>19x255 mm</t>
  </si>
  <si>
    <t>3 mx19 mm</t>
  </si>
  <si>
    <t>5 mx22 mm</t>
  </si>
  <si>
    <t>T10-T50</t>
  </si>
  <si>
    <t>3/4 19 mm</t>
  </si>
  <si>
    <t>3/4 34 mm</t>
  </si>
  <si>
    <t>Sriegiklis</t>
  </si>
  <si>
    <t>M6x1.0 mm</t>
  </si>
  <si>
    <t>M10x1.5 mm</t>
  </si>
  <si>
    <t>M8x1.0</t>
  </si>
  <si>
    <t>Kombinuotas raktas</t>
  </si>
  <si>
    <t>Raktas stabdžių vamzdeliui</t>
  </si>
  <si>
    <t>Atsuktuvas plokščias</t>
  </si>
  <si>
    <t xml:space="preserve">Rankena atsuktuvas galvutėms </t>
  </si>
  <si>
    <t>L - formos raktas su kiauryme</t>
  </si>
  <si>
    <t>24 mm</t>
  </si>
  <si>
    <t>9x11 mm</t>
  </si>
  <si>
    <t>4x100 mm</t>
  </si>
  <si>
    <t>1/4 150 mm</t>
  </si>
  <si>
    <t>T20</t>
  </si>
  <si>
    <t>Kombinuotas terkšlinis raktas</t>
  </si>
  <si>
    <t>19 mm</t>
  </si>
  <si>
    <t>17 mm</t>
  </si>
  <si>
    <t>13 mm</t>
  </si>
  <si>
    <t>Kombinuotų terkšlinių raktų rinkinys 15 dalių</t>
  </si>
  <si>
    <t>6-21 mm</t>
  </si>
  <si>
    <t>Metalo pjovimo diskas</t>
  </si>
  <si>
    <t>75x1.2x10</t>
  </si>
  <si>
    <t>230x1.9x22</t>
  </si>
  <si>
    <t>125x1.0x22</t>
  </si>
  <si>
    <t>350x3.5x25</t>
  </si>
  <si>
    <t>125x1.6x22.2</t>
  </si>
  <si>
    <t>Žiedlapinis šlifavimo diskas</t>
  </si>
  <si>
    <t>P40 125x22 mm</t>
  </si>
  <si>
    <t>7.5x540</t>
  </si>
  <si>
    <t>4.5x360</t>
  </si>
  <si>
    <t>3.5x200</t>
  </si>
  <si>
    <t>7.5x360</t>
  </si>
  <si>
    <t>Pavalkėlis</t>
  </si>
  <si>
    <t>Varžtas</t>
  </si>
  <si>
    <t>M8x60</t>
  </si>
  <si>
    <t>M12x1.5x45</t>
  </si>
  <si>
    <t>M18x1.5x50</t>
  </si>
  <si>
    <t>M14x1.5x100</t>
  </si>
  <si>
    <t>M18x1.5x60</t>
  </si>
  <si>
    <t>M8x16</t>
  </si>
  <si>
    <t>M14x130</t>
  </si>
  <si>
    <t>M12x160</t>
  </si>
  <si>
    <t>M12x1.25x65</t>
  </si>
  <si>
    <t>M5x16</t>
  </si>
  <si>
    <t xml:space="preserve">Veržlė su fiksatoriumi </t>
  </si>
  <si>
    <t>M12x1.25</t>
  </si>
  <si>
    <t>M5</t>
  </si>
  <si>
    <t>M8</t>
  </si>
  <si>
    <t>M14</t>
  </si>
  <si>
    <t>M18</t>
  </si>
  <si>
    <t>M15</t>
  </si>
  <si>
    <t>15x5.3x1.2</t>
  </si>
  <si>
    <t>6.4</t>
  </si>
  <si>
    <t>4.2x16</t>
  </si>
  <si>
    <t>3.9x16</t>
  </si>
  <si>
    <t>Veržlė</t>
  </si>
  <si>
    <t>Poveržlė</t>
  </si>
  <si>
    <t>Sraigtas</t>
  </si>
  <si>
    <t>Optinis refraktometras</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</si>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</sst>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186"/>
      <scheme val="minor"/>
    </font>
    <font>
      <sz val="12"/>
      <color theme="1"/>
      <name val="Times New Roman"/>
      <family val="1"/>
      <charset val="186"/>
    </font>
    <font>
      <i/>
      <sz val="12"/>
      <color theme="1"/>
      <name val="Times New Roman"/>
      <family val="1"/>
      <charset val="186"/>
    </font>
    <font>
      <b/>
      <sz val="11"/>
      <color theme="1"/>
      <name val="Times New Roman"/>
      <family val="1"/>
      <charset val="186"/>
    </font>
    <font>
      <b/>
      <sz val="11"/>
      <color theme="0"/>
      <name val="Times New Roman"/>
      <family val="1"/>
      <charset val="186"/>
    </font>
    <font>
      <sz val="11"/>
      <color theme="1"/>
      <name val="Times New Roman"/>
      <family val="1"/>
      <charset val="186"/>
    </font>
    <font>
      <sz val="11"/>
      <color rgb="FF000000"/>
      <name val="Times New Roman"/>
      <family val="1"/>
      <charset val="186"/>
    </font>
    <font>
      <sz val="12"/>
      <color rgb="FFFF0000"/>
      <name val="Times New Roman"/>
      <family val="1"/>
      <charset val="186"/>
    </font>
    <font>
      <b/>
      <sz val="11"/>
      <color rgb="FFFF0000"/>
      <name val="Times New Roman"/>
      <family val="1"/>
      <charset val="186"/>
    </font>
    <font>
      <sz val="12"/>
      <name val="Times New Roman"/>
      <family val="1"/>
      <charset val="186"/>
    </font>
    <font>
      <sz val="11"/>
      <name val="Times New Roman"/>
      <family val="1"/>
      <charset val="186"/>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18">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7">
    <xf numFmtId="0" fontId="0" fillId="0" borderId="0" xfId="0"/>
    <xf numFmtId="0" fontId="1" fillId="0" borderId="4" xfId="0" applyFont="1" applyBorder="1" applyAlignment="1">
      <alignment horizontal="center" vertical="center" wrapText="1"/>
    </xf>
    <xf numFmtId="0" fontId="5" fillId="0" borderId="0" xfId="0" applyFont="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0" xfId="0" applyFont="1" applyAlignment="1">
      <alignment horizontal="center"/>
    </xf>
    <xf numFmtId="0" fontId="3" fillId="0" borderId="0" xfId="0" applyFont="1" applyAlignment="1">
      <alignment horizontal="center"/>
    </xf>
    <xf numFmtId="0" fontId="5" fillId="3" borderId="3" xfId="0" applyFont="1" applyFill="1" applyBorder="1" applyAlignment="1">
      <alignment horizontal="center"/>
    </xf>
    <xf numFmtId="0" fontId="6" fillId="3" borderId="3" xfId="0" applyFont="1" applyFill="1" applyBorder="1" applyAlignment="1">
      <alignment horizontal="center" vertical="center" wrapText="1"/>
    </xf>
    <xf numFmtId="0" fontId="5" fillId="0" borderId="7" xfId="0" applyFont="1" applyBorder="1"/>
    <xf numFmtId="0" fontId="5" fillId="0" borderId="10" xfId="0" applyFont="1" applyBorder="1"/>
    <xf numFmtId="0" fontId="5" fillId="0" borderId="11" xfId="0" applyFont="1" applyBorder="1"/>
    <xf numFmtId="0" fontId="5" fillId="3"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3" borderId="10" xfId="0" applyFont="1" applyFill="1" applyBorder="1"/>
    <xf numFmtId="0" fontId="5" fillId="3" borderId="11" xfId="0" applyFont="1" applyFill="1" applyBorder="1"/>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2" xfId="0" applyFont="1" applyFill="1" applyBorder="1" applyAlignment="1">
      <alignment horizontal="center"/>
    </xf>
    <xf numFmtId="0" fontId="5" fillId="0" borderId="12" xfId="0" applyFont="1" applyBorder="1" applyAlignment="1">
      <alignment horizontal="center"/>
    </xf>
    <xf numFmtId="0" fontId="5" fillId="0" borderId="5" xfId="0" applyFont="1" applyBorder="1"/>
    <xf numFmtId="0" fontId="5" fillId="0" borderId="6" xfId="0" applyFont="1" applyBorder="1"/>
    <xf numFmtId="0" fontId="5" fillId="0" borderId="15" xfId="0" applyFont="1" applyBorder="1"/>
    <xf numFmtId="0" fontId="5" fillId="3" borderId="16" xfId="0" applyFont="1" applyFill="1" applyBorder="1" applyAlignment="1">
      <alignment horizontal="center"/>
    </xf>
    <xf numFmtId="0" fontId="5" fillId="3" borderId="15" xfId="0" applyFont="1" applyFill="1" applyBorder="1"/>
    <xf numFmtId="0" fontId="6" fillId="3" borderId="3" xfId="0" applyFont="1" applyFill="1" applyBorder="1" applyAlignment="1">
      <alignment horizont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2" fillId="0" borderId="0" xfId="0" applyFont="1" applyAlignment="1">
      <alignment horizontal="left" vertical="center" wrapText="1"/>
    </xf>
    <xf numFmtId="0" fontId="3" fillId="0" borderId="13" xfId="0" applyFont="1" applyBorder="1" applyAlignment="1">
      <alignment horizontal="right"/>
    </xf>
    <xf numFmtId="0" fontId="5" fillId="3" borderId="3" xfId="0" applyFont="1" applyFill="1" applyBorder="1" applyAlignment="1">
      <alignment horizontal="center" vertical="top"/>
    </xf>
    <xf numFmtId="0" fontId="5" fillId="3" borderId="12" xfId="0" applyFont="1" applyFill="1" applyBorder="1" applyAlignment="1">
      <alignment horizontal="center" vertical="top"/>
    </xf>
    <xf numFmtId="0" fontId="5" fillId="3" borderId="16" xfId="0" applyFont="1" applyFill="1" applyBorder="1" applyAlignment="1">
      <alignment horizontal="center" vertical="top"/>
    </xf>
    <xf numFmtId="0" fontId="5" fillId="3" borderId="3" xfId="0" applyFont="1" applyFill="1" applyBorder="1" applyAlignment="1">
      <alignment horizontal="center" wrapText="1"/>
    </xf>
    <xf numFmtId="0" fontId="5" fillId="3" borderId="3" xfId="0" applyFont="1" applyFill="1" applyBorder="1" applyAlignment="1">
      <alignment horizontal="center" vertical="center"/>
    </xf>
    <xf numFmtId="0" fontId="5" fillId="0" borderId="3" xfId="0" applyFont="1" applyBorder="1" applyAlignment="1">
      <alignment horizontal="center" vertical="center"/>
    </xf>
    <xf numFmtId="0" fontId="5" fillId="3" borderId="12" xfId="0" applyFont="1" applyFill="1" applyBorder="1" applyAlignment="1">
      <alignment horizontal="center" vertical="center"/>
    </xf>
    <xf numFmtId="0" fontId="5" fillId="3" borderId="16" xfId="0" applyFont="1" applyFill="1" applyBorder="1" applyAlignment="1">
      <alignment horizontal="center" vertical="center"/>
    </xf>
    <xf numFmtId="0" fontId="3" fillId="0" borderId="14" xfId="0" applyFont="1" applyBorder="1" applyAlignment="1">
      <alignment horizontal="right"/>
    </xf>
    <xf numFmtId="0" fontId="3" fillId="0" borderId="5" xfId="0" applyFont="1" applyBorder="1" applyAlignment="1">
      <alignment horizontal="right"/>
    </xf>
    <xf numFmtId="0" fontId="10" fillId="3" borderId="3" xfId="0" applyFont="1" applyFill="1" applyBorder="1" applyAlignment="1">
      <alignment horizontal="center"/>
    </xf>
    <xf numFmtId="12" fontId="5" fillId="3" borderId="3" xfId="0" applyNumberFormat="1" applyFont="1" applyFill="1" applyBorder="1" applyAlignment="1">
      <alignment horizontal="center"/>
    </xf>
    <xf numFmtId="12" fontId="5" fillId="3" borderId="12" xfId="0" applyNumberFormat="1" applyFont="1" applyFill="1" applyBorder="1" applyAlignment="1">
      <alignment horizontal="center"/>
    </xf>
    <xf numFmtId="12" fontId="5" fillId="3" borderId="16" xfId="0" applyNumberFormat="1" applyFont="1" applyFill="1" applyBorder="1" applyAlignment="1">
      <alignment horizontal="center"/>
    </xf>
    <xf numFmtId="12" fontId="5" fillId="0" borderId="12" xfId="0" applyNumberFormat="1" applyFont="1" applyBorder="1" applyAlignment="1">
      <alignment horizontal="center"/>
    </xf>
    <xf numFmtId="0" fontId="5" fillId="3" borderId="16" xfId="0" applyFont="1" applyFill="1" applyBorder="1" applyAlignment="1">
      <alignment horizontal="center" vertical="center" wrapText="1"/>
    </xf>
  </cellXfs>
  <cellStyles count="1">
    <cellStyle name="Įprastas" xfId="0" builtinId="0"/>
  </cellStyles>
  <dxfs count="21">
    <dxf>
      <font>
        <strike val="0"/>
        <outline val="0"/>
        <shadow val="0"/>
        <u val="none"/>
        <vertAlign val="baseline"/>
        <sz val="11"/>
        <name val="Times New Roman"/>
        <family val="1"/>
        <charset val="186"/>
        <scheme val="none"/>
      </font>
      <numFmt numFmtId="0" formatCode="General"/>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Times New Roman"/>
        <family val="1"/>
        <charset val="186"/>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1"/>
        <name val="Times New Roman"/>
        <family val="1"/>
        <charset val="186"/>
        <scheme val="none"/>
      </font>
      <fill>
        <patternFill>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charset val="186"/>
        <scheme val="none"/>
      </font>
      <fill>
        <patternFill>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theme="4" tint="0.39997558519241921"/>
        </bottom>
      </border>
    </dxf>
    <dxf>
      <alignment horizontal="general" vertical="center" textRotation="0" wrapText="1" indent="0" justifyLastLine="0" shrinkToFit="0" readingOrder="0"/>
      <border diagonalUp="0" diagonalDown="0" outline="0">
        <left/>
        <right style="thin">
          <color rgb="FF000000"/>
        </right>
        <top style="thin">
          <color rgb="FF000000"/>
        </top>
        <bottom style="thin">
          <color theme="4" tint="0.39997558519241921"/>
        </bottom>
      </border>
    </dxf>
    <dxf>
      <border outline="0">
        <top style="thin">
          <color rgb="FF000000"/>
        </top>
      </border>
    </dxf>
    <dxf>
      <alignment horizontal="general" vertical="center" textRotation="0" wrapText="1" indent="0" justifyLastLine="0" shrinkToFit="0" readingOrder="0"/>
    </dxf>
    <dxf>
      <border outline="0">
        <left style="thin">
          <color rgb="FF000000"/>
        </left>
        <top style="thin">
          <color rgb="FF000000"/>
        </top>
      </border>
    </dxf>
    <dxf>
      <border outline="0">
        <bottom style="thin">
          <color theme="4" tint="0.39997558519241921"/>
        </bottom>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60B00A-35DF-4617-8C99-04E12708BCFA}" name="Lentelė1" displayName="Lentelė1" ref="B5:H105" totalsRowShown="0" headerRowDxfId="4" dataDxfId="3" totalsRowDxfId="17" headerRowBorderDxfId="19" tableBorderDxfId="18" totalsRowBorderDxfId="16">
  <autoFilter ref="B5:H105" xr:uid="{4E60B00A-35DF-4617-8C99-04E12708BCFA}"/>
  <tableColumns count="7">
    <tableColumn id="1" xr3:uid="{968CD2C7-846C-454D-831D-3631E19E6FB2}" name="Prekės pavadinimas" dataDxfId="8" totalsRowDxfId="15"/>
    <tableColumn id="2" xr3:uid="{B4861C2D-CE8C-4EEF-80CF-134F9D71C867}" name="Techniniai reikalavimai" dataDxfId="2" totalsRowDxfId="14"/>
    <tableColumn id="4" xr3:uid="{4B7F8050-A917-4251-993D-3223CFF83587}" name="Tiekėjo siūlymas: gamintojas, modelis, originalus gamintojo suteiktas Prekės kodas ir pan." dataDxfId="1" totalsRowDxfId="13"/>
    <tableColumn id="5" xr3:uid="{00B04389-6C19-4B51-A6DB-52206A541B7E}" name="Mato vnt." dataDxfId="7" totalsRowDxfId="12"/>
    <tableColumn id="6" xr3:uid="{172CDE18-E015-4A33-BD76-C56CC7BC79C1}" name="Lyginamieji kiekiai" dataDxfId="6" totalsRowDxfId="11"/>
    <tableColumn id="7" xr3:uid="{893FD08A-9666-4656-98D1-EC2014BC75A6}" name="Įkainis vienam mato vienetui, Eur be PVM" dataDxfId="5" totalsRowDxfId="10"/>
    <tableColumn id="8" xr3:uid="{D32DA22A-2E24-4252-B6E7-DDFD1B332ADC}" name="Suma, Eur be PVM          (FxG)                      " dataDxfId="0" totalsRowDxfId="9">
      <calculatedColumnFormula>Lentelė1[[#This Row],[Lyginamieji kiekiai]]*Lentelė1[[#This Row],[Įkainis vienam mato vienetui, Eur be PVM]]</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F91E-F815-44DB-A3B2-301FF669790D}">
  <sheetPr>
    <pageSetUpPr fitToPage="1"/>
  </sheetPr>
  <dimension ref="A1:H114"/>
  <sheetViews>
    <sheetView tabSelected="1" topLeftCell="A79" zoomScale="115" zoomScaleNormal="115" workbookViewId="0">
      <selection activeCell="D6" sqref="D6"/>
    </sheetView>
  </sheetViews>
  <sheetFormatPr defaultColWidth="9" defaultRowHeight="15"/>
  <cols>
    <col min="1" max="1" width="5.875" style="2" customWidth="1"/>
    <col min="2" max="2" width="40.625" style="2" customWidth="1"/>
    <col min="3" max="3" width="25.625" style="6" customWidth="1"/>
    <col min="4" max="4" width="21.25" style="6" customWidth="1"/>
    <col min="5" max="5" width="12.25" style="2" customWidth="1"/>
    <col min="6" max="6" width="11.75" style="2" customWidth="1"/>
    <col min="7" max="7" width="10.75" style="2" customWidth="1"/>
    <col min="8" max="8" width="11.375" style="2" customWidth="1"/>
    <col min="9" max="16384" width="9" style="2"/>
  </cols>
  <sheetData>
    <row r="1" spans="1:8">
      <c r="F1" s="2" t="s">
        <v>8</v>
      </c>
    </row>
    <row r="2" spans="1:8">
      <c r="C2" s="7" t="s">
        <v>17</v>
      </c>
    </row>
    <row r="3" spans="1:8">
      <c r="C3" s="7"/>
    </row>
    <row r="4" spans="1:8" ht="15.75" thickBot="1"/>
    <row r="5" spans="1:8" ht="92.25" customHeight="1" thickBot="1">
      <c r="A5" s="3" t="s">
        <v>0</v>
      </c>
      <c r="B5" s="4" t="s">
        <v>9</v>
      </c>
      <c r="C5" s="4" t="s">
        <v>14</v>
      </c>
      <c r="D5" s="1" t="s">
        <v>16</v>
      </c>
      <c r="E5" s="4" t="s">
        <v>5</v>
      </c>
      <c r="F5" s="4" t="s">
        <v>6</v>
      </c>
      <c r="G5" s="4" t="s">
        <v>7</v>
      </c>
      <c r="H5" s="4" t="s">
        <v>15</v>
      </c>
    </row>
    <row r="6" spans="1:8" ht="15.75" thickBot="1">
      <c r="A6" s="10">
        <v>1</v>
      </c>
      <c r="B6" s="8" t="s">
        <v>18</v>
      </c>
      <c r="C6" s="8" t="s">
        <v>25</v>
      </c>
      <c r="D6" s="8"/>
      <c r="E6" s="31" t="s">
        <v>174</v>
      </c>
      <c r="F6" s="17">
        <v>1</v>
      </c>
      <c r="G6" s="17"/>
      <c r="H6" s="18">
        <f>Lentelė1[[#This Row],[Lyginamieji kiekiai]]*Lentelė1[[#This Row],[Įkainis vienam mato vienetui, Eur be PVM]]</f>
        <v>0</v>
      </c>
    </row>
    <row r="7" spans="1:8" ht="15.75" thickBot="1">
      <c r="A7" s="11">
        <v>2</v>
      </c>
      <c r="B7" s="8" t="s">
        <v>18</v>
      </c>
      <c r="C7" s="8" t="s">
        <v>26</v>
      </c>
      <c r="D7" s="8"/>
      <c r="E7" s="31" t="s">
        <v>174</v>
      </c>
      <c r="F7" s="17">
        <v>1</v>
      </c>
      <c r="G7" s="8"/>
      <c r="H7" s="18">
        <f>Lentelė1[[#This Row],[Lyginamieji kiekiai]]*Lentelė1[[#This Row],[Įkainis vienam mato vienetui, Eur be PVM]]</f>
        <v>0</v>
      </c>
    </row>
    <row r="8" spans="1:8" ht="15.75" thickBot="1">
      <c r="A8" s="11">
        <v>3</v>
      </c>
      <c r="B8" s="8" t="s">
        <v>19</v>
      </c>
      <c r="C8" s="8" t="s">
        <v>27</v>
      </c>
      <c r="D8" s="8"/>
      <c r="E8" s="31" t="s">
        <v>174</v>
      </c>
      <c r="F8" s="17">
        <v>1</v>
      </c>
      <c r="G8" s="8"/>
      <c r="H8" s="18">
        <f>Lentelė1[[#This Row],[Lyginamieji kiekiai]]*Lentelė1[[#This Row],[Įkainis vienam mato vienetui, Eur be PVM]]</f>
        <v>0</v>
      </c>
    </row>
    <row r="9" spans="1:8" ht="15.75" thickBot="1">
      <c r="A9" s="11">
        <v>4</v>
      </c>
      <c r="B9" s="8" t="s">
        <v>20</v>
      </c>
      <c r="C9" s="8" t="s">
        <v>28</v>
      </c>
      <c r="D9" s="8"/>
      <c r="E9" s="31" t="s">
        <v>174</v>
      </c>
      <c r="F9" s="17">
        <v>1</v>
      </c>
      <c r="G9" s="8"/>
      <c r="H9" s="18">
        <f>Lentelė1[[#This Row],[Lyginamieji kiekiai]]*Lentelė1[[#This Row],[Įkainis vienam mato vienetui, Eur be PVM]]</f>
        <v>0</v>
      </c>
    </row>
    <row r="10" spans="1:8" ht="15.75" thickBot="1">
      <c r="A10" s="11">
        <v>5</v>
      </c>
      <c r="B10" s="8" t="s">
        <v>20</v>
      </c>
      <c r="C10" s="8" t="s">
        <v>29</v>
      </c>
      <c r="D10" s="8"/>
      <c r="E10" s="32" t="s">
        <v>174</v>
      </c>
      <c r="F10" s="17">
        <v>1</v>
      </c>
      <c r="G10" s="8"/>
      <c r="H10" s="18">
        <f>Lentelė1[[#This Row],[Lyginamieji kiekiai]]*Lentelė1[[#This Row],[Įkainis vienam mato vienetui, Eur be PVM]]</f>
        <v>0</v>
      </c>
    </row>
    <row r="11" spans="1:8" ht="15.75" thickBot="1">
      <c r="A11" s="11">
        <v>6</v>
      </c>
      <c r="B11" s="8" t="s">
        <v>20</v>
      </c>
      <c r="C11" s="8" t="s">
        <v>30</v>
      </c>
      <c r="D11" s="8"/>
      <c r="E11" s="31" t="s">
        <v>174</v>
      </c>
      <c r="F11" s="17">
        <v>1</v>
      </c>
      <c r="G11" s="8"/>
      <c r="H11" s="18">
        <f>Lentelė1[[#This Row],[Lyginamieji kiekiai]]*Lentelė1[[#This Row],[Įkainis vienam mato vienetui, Eur be PVM]]</f>
        <v>0</v>
      </c>
    </row>
    <row r="12" spans="1:8" ht="15" customHeight="1" thickBot="1">
      <c r="A12" s="11">
        <v>7</v>
      </c>
      <c r="B12" s="8" t="s">
        <v>21</v>
      </c>
      <c r="C12" s="8" t="s">
        <v>31</v>
      </c>
      <c r="D12" s="8"/>
      <c r="E12" s="31" t="s">
        <v>174</v>
      </c>
      <c r="F12" s="17">
        <v>1</v>
      </c>
      <c r="G12" s="8"/>
      <c r="H12" s="18">
        <f>Lentelė1[[#This Row],[Lyginamieji kiekiai]]*Lentelė1[[#This Row],[Įkainis vienam mato vienetui, Eur be PVM]]</f>
        <v>0</v>
      </c>
    </row>
    <row r="13" spans="1:8" ht="15.75" thickBot="1">
      <c r="A13" s="11">
        <v>8</v>
      </c>
      <c r="B13" s="8" t="s">
        <v>22</v>
      </c>
      <c r="C13" s="8" t="s">
        <v>32</v>
      </c>
      <c r="D13" s="8"/>
      <c r="E13" s="31" t="s">
        <v>174</v>
      </c>
      <c r="F13" s="17">
        <v>1</v>
      </c>
      <c r="G13" s="8"/>
      <c r="H13" s="18">
        <f>Lentelė1[[#This Row],[Lyginamieji kiekiai]]*Lentelė1[[#This Row],[Įkainis vienam mato vienetui, Eur be PVM]]</f>
        <v>0</v>
      </c>
    </row>
    <row r="14" spans="1:8" ht="15.75" thickBot="1">
      <c r="A14" s="11">
        <v>9</v>
      </c>
      <c r="B14" s="8" t="s">
        <v>23</v>
      </c>
      <c r="C14" s="8" t="s">
        <v>33</v>
      </c>
      <c r="D14" s="8"/>
      <c r="E14" s="31" t="s">
        <v>174</v>
      </c>
      <c r="F14" s="17">
        <v>1</v>
      </c>
      <c r="G14" s="8"/>
      <c r="H14" s="18">
        <f>Lentelė1[[#This Row],[Lyginamieji kiekiai]]*Lentelė1[[#This Row],[Įkainis vienam mato vienetui, Eur be PVM]]</f>
        <v>0</v>
      </c>
    </row>
    <row r="15" spans="1:8" ht="15.75" thickBot="1">
      <c r="A15" s="12">
        <v>10</v>
      </c>
      <c r="B15" s="19" t="s">
        <v>24</v>
      </c>
      <c r="C15" s="19" t="s">
        <v>34</v>
      </c>
      <c r="D15" s="19"/>
      <c r="E15" s="32" t="s">
        <v>174</v>
      </c>
      <c r="F15" s="17">
        <v>1</v>
      </c>
      <c r="G15" s="19"/>
      <c r="H15" s="18">
        <f>Lentelė1[[#This Row],[Lyginamieji kiekiai]]*Lentelė1[[#This Row],[Įkainis vienam mato vienetui, Eur be PVM]]</f>
        <v>0</v>
      </c>
    </row>
    <row r="16" spans="1:8" ht="15.75" thickBot="1">
      <c r="A16" s="23">
        <v>11</v>
      </c>
      <c r="B16" s="24" t="s">
        <v>36</v>
      </c>
      <c r="C16" s="41" t="s">
        <v>45</v>
      </c>
      <c r="D16" s="24"/>
      <c r="E16" s="31" t="s">
        <v>174</v>
      </c>
      <c r="F16" s="17">
        <v>1</v>
      </c>
      <c r="G16" s="24"/>
      <c r="H16" s="18">
        <f>Lentelė1[[#This Row],[Lyginamieji kiekiai]]*Lentelė1[[#This Row],[Įkainis vienam mato vienetui, Eur be PVM]]</f>
        <v>0</v>
      </c>
    </row>
    <row r="17" spans="1:8" ht="15.75" thickBot="1">
      <c r="A17" s="11">
        <v>12</v>
      </c>
      <c r="B17" s="8" t="s">
        <v>37</v>
      </c>
      <c r="C17" s="8" t="s">
        <v>46</v>
      </c>
      <c r="D17" s="8"/>
      <c r="E17" s="31" t="s">
        <v>174</v>
      </c>
      <c r="F17" s="17">
        <v>1</v>
      </c>
      <c r="G17" s="8"/>
      <c r="H17" s="18">
        <f>Lentelė1[[#This Row],[Lyginamieji kiekiai]]*Lentelė1[[#This Row],[Įkainis vienam mato vienetui, Eur be PVM]]</f>
        <v>0</v>
      </c>
    </row>
    <row r="18" spans="1:8" ht="15.75" thickBot="1">
      <c r="A18" s="11">
        <v>13</v>
      </c>
      <c r="B18" s="8" t="s">
        <v>38</v>
      </c>
      <c r="C18" s="8" t="s">
        <v>47</v>
      </c>
      <c r="D18" s="8"/>
      <c r="E18" s="31" t="s">
        <v>174</v>
      </c>
      <c r="F18" s="17">
        <v>1</v>
      </c>
      <c r="G18" s="8"/>
      <c r="H18" s="18">
        <f>Lentelė1[[#This Row],[Lyginamieji kiekiai]]*Lentelė1[[#This Row],[Įkainis vienam mato vienetui, Eur be PVM]]</f>
        <v>0</v>
      </c>
    </row>
    <row r="19" spans="1:8" ht="15.75" thickBot="1">
      <c r="A19" s="11">
        <v>14</v>
      </c>
      <c r="B19" s="8" t="s">
        <v>39</v>
      </c>
      <c r="C19" s="8" t="s">
        <v>48</v>
      </c>
      <c r="D19" s="8"/>
      <c r="E19" s="31" t="s">
        <v>174</v>
      </c>
      <c r="F19" s="17">
        <v>1</v>
      </c>
      <c r="G19" s="8"/>
      <c r="H19" s="18">
        <f>Lentelė1[[#This Row],[Lyginamieji kiekiai]]*Lentelė1[[#This Row],[Įkainis vienam mato vienetui, Eur be PVM]]</f>
        <v>0</v>
      </c>
    </row>
    <row r="20" spans="1:8" ht="15.75" thickBot="1">
      <c r="A20" s="11">
        <v>15</v>
      </c>
      <c r="B20" s="8" t="s">
        <v>40</v>
      </c>
      <c r="C20" s="8" t="s">
        <v>49</v>
      </c>
      <c r="D20" s="8"/>
      <c r="E20" s="32" t="s">
        <v>174</v>
      </c>
      <c r="F20" s="17">
        <v>1</v>
      </c>
      <c r="G20" s="8"/>
      <c r="H20" s="18">
        <f>Lentelė1[[#This Row],[Lyginamieji kiekiai]]*Lentelė1[[#This Row],[Įkainis vienam mato vienetui, Eur be PVM]]</f>
        <v>0</v>
      </c>
    </row>
    <row r="21" spans="1:8" ht="15.75" thickBot="1">
      <c r="A21" s="11">
        <v>16</v>
      </c>
      <c r="B21" s="8" t="s">
        <v>40</v>
      </c>
      <c r="C21" s="8" t="s">
        <v>50</v>
      </c>
      <c r="D21" s="8"/>
      <c r="E21" s="31" t="s">
        <v>174</v>
      </c>
      <c r="F21" s="17">
        <v>1</v>
      </c>
      <c r="G21" s="8"/>
      <c r="H21" s="18">
        <f>Lentelė1[[#This Row],[Lyginamieji kiekiai]]*Lentelė1[[#This Row],[Įkainis vienam mato vienetui, Eur be PVM]]</f>
        <v>0</v>
      </c>
    </row>
    <row r="22" spans="1:8" ht="15.75" thickBot="1">
      <c r="A22" s="11">
        <v>17</v>
      </c>
      <c r="B22" s="8" t="s">
        <v>41</v>
      </c>
      <c r="C22" s="42">
        <v>0.25</v>
      </c>
      <c r="D22" s="8"/>
      <c r="E22" s="31" t="s">
        <v>174</v>
      </c>
      <c r="F22" s="17">
        <v>1</v>
      </c>
      <c r="G22" s="8"/>
      <c r="H22" s="18">
        <f>Lentelė1[[#This Row],[Lyginamieji kiekiai]]*Lentelė1[[#This Row],[Įkainis vienam mato vienetui, Eur be PVM]]</f>
        <v>0</v>
      </c>
    </row>
    <row r="23" spans="1:8" ht="15.75" thickBot="1">
      <c r="A23" s="11">
        <v>18</v>
      </c>
      <c r="B23" s="8" t="s">
        <v>42</v>
      </c>
      <c r="C23" s="8" t="s">
        <v>51</v>
      </c>
      <c r="D23" s="8"/>
      <c r="E23" s="31" t="s">
        <v>174</v>
      </c>
      <c r="F23" s="17">
        <v>1</v>
      </c>
      <c r="G23" s="8"/>
      <c r="H23" s="18">
        <f>Lentelė1[[#This Row],[Lyginamieji kiekiai]]*Lentelė1[[#This Row],[Įkainis vienam mato vienetui, Eur be PVM]]</f>
        <v>0</v>
      </c>
    </row>
    <row r="24" spans="1:8" ht="15.75" thickBot="1">
      <c r="A24" s="11">
        <v>19</v>
      </c>
      <c r="B24" s="8" t="s">
        <v>43</v>
      </c>
      <c r="C24" s="8" t="s">
        <v>52</v>
      </c>
      <c r="D24" s="8"/>
      <c r="E24" s="31" t="s">
        <v>174</v>
      </c>
      <c r="F24" s="17">
        <v>1</v>
      </c>
      <c r="G24" s="8"/>
      <c r="H24" s="18">
        <f>Lentelė1[[#This Row],[Lyginamieji kiekiai]]*Lentelė1[[#This Row],[Įkainis vienam mato vienetui, Eur be PVM]]</f>
        <v>0</v>
      </c>
    </row>
    <row r="25" spans="1:8" ht="15.75" thickBot="1">
      <c r="A25" s="12">
        <v>20</v>
      </c>
      <c r="B25" s="19" t="s">
        <v>44</v>
      </c>
      <c r="C25" s="19" t="s">
        <v>53</v>
      </c>
      <c r="D25" s="19"/>
      <c r="E25" s="32" t="s">
        <v>174</v>
      </c>
      <c r="F25" s="17">
        <v>1</v>
      </c>
      <c r="G25" s="20"/>
      <c r="H25" s="18">
        <f>Lentelė1[[#This Row],[Lyginamieji kiekiai]]*Lentelė1[[#This Row],[Įkainis vienam mato vienetui, Eur be PVM]]</f>
        <v>0</v>
      </c>
    </row>
    <row r="26" spans="1:8" ht="15.75" thickBot="1">
      <c r="A26" s="23">
        <v>21</v>
      </c>
      <c r="B26" s="24" t="s">
        <v>54</v>
      </c>
      <c r="C26" s="24" t="s">
        <v>63</v>
      </c>
      <c r="D26" s="24"/>
      <c r="E26" s="31" t="s">
        <v>174</v>
      </c>
      <c r="F26" s="17">
        <v>1</v>
      </c>
      <c r="G26" s="24"/>
      <c r="H26" s="18">
        <f>Lentelė1[[#This Row],[Lyginamieji kiekiai]]*Lentelė1[[#This Row],[Įkainis vienam mato vienetui, Eur be PVM]]</f>
        <v>0</v>
      </c>
    </row>
    <row r="27" spans="1:8" ht="15.75" thickBot="1">
      <c r="A27" s="11">
        <v>22</v>
      </c>
      <c r="B27" s="8" t="s">
        <v>55</v>
      </c>
      <c r="C27" s="8" t="s">
        <v>64</v>
      </c>
      <c r="D27" s="8"/>
      <c r="E27" s="31" t="s">
        <v>174</v>
      </c>
      <c r="F27" s="17">
        <v>1</v>
      </c>
      <c r="G27" s="8"/>
      <c r="H27" s="18">
        <f>Lentelė1[[#This Row],[Lyginamieji kiekiai]]*Lentelė1[[#This Row],[Įkainis vienam mato vienetui, Eur be PVM]]</f>
        <v>0</v>
      </c>
    </row>
    <row r="28" spans="1:8" ht="15.75" thickBot="1">
      <c r="A28" s="11">
        <v>23</v>
      </c>
      <c r="B28" s="8" t="s">
        <v>56</v>
      </c>
      <c r="C28" s="8" t="s">
        <v>65</v>
      </c>
      <c r="D28" s="8"/>
      <c r="E28" s="31" t="s">
        <v>174</v>
      </c>
      <c r="F28" s="17">
        <v>1</v>
      </c>
      <c r="G28" s="8"/>
      <c r="H28" s="18">
        <f>Lentelė1[[#This Row],[Lyginamieji kiekiai]]*Lentelė1[[#This Row],[Įkainis vienam mato vienetui, Eur be PVM]]</f>
        <v>0</v>
      </c>
    </row>
    <row r="29" spans="1:8" ht="15.75" thickBot="1">
      <c r="A29" s="11">
        <v>24</v>
      </c>
      <c r="B29" s="8" t="s">
        <v>57</v>
      </c>
      <c r="C29" s="8" t="s">
        <v>66</v>
      </c>
      <c r="D29" s="8"/>
      <c r="E29" s="31" t="s">
        <v>174</v>
      </c>
      <c r="F29" s="17">
        <v>1</v>
      </c>
      <c r="G29" s="8"/>
      <c r="H29" s="18">
        <f>Lentelė1[[#This Row],[Lyginamieji kiekiai]]*Lentelė1[[#This Row],[Įkainis vienam mato vienetui, Eur be PVM]]</f>
        <v>0</v>
      </c>
    </row>
    <row r="30" spans="1:8" ht="15.75" thickBot="1">
      <c r="A30" s="11">
        <v>25</v>
      </c>
      <c r="B30" s="8" t="s">
        <v>58</v>
      </c>
      <c r="C30" s="8" t="s">
        <v>67</v>
      </c>
      <c r="D30" s="8"/>
      <c r="E30" s="32" t="s">
        <v>174</v>
      </c>
      <c r="F30" s="17">
        <v>1</v>
      </c>
      <c r="G30" s="8"/>
      <c r="H30" s="18">
        <f>Lentelė1[[#This Row],[Lyginamieji kiekiai]]*Lentelė1[[#This Row],[Įkainis vienam mato vienetui, Eur be PVM]]</f>
        <v>0</v>
      </c>
    </row>
    <row r="31" spans="1:8" ht="15.75" thickBot="1">
      <c r="A31" s="11">
        <v>26</v>
      </c>
      <c r="B31" s="8" t="s">
        <v>59</v>
      </c>
      <c r="C31" s="8" t="s">
        <v>68</v>
      </c>
      <c r="D31" s="8"/>
      <c r="E31" s="33" t="s">
        <v>174</v>
      </c>
      <c r="F31" s="17">
        <v>1</v>
      </c>
      <c r="G31" s="8"/>
      <c r="H31" s="18">
        <f>Lentelė1[[#This Row],[Lyginamieji kiekiai]]*Lentelė1[[#This Row],[Įkainis vienam mato vienetui, Eur be PVM]]</f>
        <v>0</v>
      </c>
    </row>
    <row r="32" spans="1:8" ht="15.75" thickBot="1">
      <c r="A32" s="11">
        <v>27</v>
      </c>
      <c r="B32" s="8" t="s">
        <v>59</v>
      </c>
      <c r="C32" s="8" t="s">
        <v>69</v>
      </c>
      <c r="D32" s="8"/>
      <c r="E32" s="31" t="s">
        <v>174</v>
      </c>
      <c r="F32" s="17">
        <v>1</v>
      </c>
      <c r="G32" s="8"/>
      <c r="H32" s="18">
        <f>Lentelė1[[#This Row],[Lyginamieji kiekiai]]*Lentelė1[[#This Row],[Įkainis vienam mato vienetui, Eur be PVM]]</f>
        <v>0</v>
      </c>
    </row>
    <row r="33" spans="1:8" ht="15.75" thickBot="1">
      <c r="A33" s="11">
        <v>28</v>
      </c>
      <c r="B33" s="8" t="s">
        <v>60</v>
      </c>
      <c r="C33" s="8" t="s">
        <v>70</v>
      </c>
      <c r="D33" s="8"/>
      <c r="E33" s="31" t="s">
        <v>73</v>
      </c>
      <c r="F33" s="17">
        <v>1</v>
      </c>
      <c r="G33" s="8"/>
      <c r="H33" s="18">
        <f>Lentelė1[[#This Row],[Lyginamieji kiekiai]]*Lentelė1[[#This Row],[Įkainis vienam mato vienetui, Eur be PVM]]</f>
        <v>0</v>
      </c>
    </row>
    <row r="34" spans="1:8" ht="14.45" customHeight="1" thickBot="1">
      <c r="A34" s="11">
        <v>29</v>
      </c>
      <c r="B34" s="34" t="s">
        <v>61</v>
      </c>
      <c r="C34" s="35" t="s">
        <v>71</v>
      </c>
      <c r="D34" s="34"/>
      <c r="E34" s="35" t="s">
        <v>174</v>
      </c>
      <c r="F34" s="17">
        <v>1</v>
      </c>
      <c r="G34" s="8"/>
      <c r="H34" s="18">
        <f>Lentelė1[[#This Row],[Lyginamieji kiekiai]]*Lentelė1[[#This Row],[Įkainis vienam mato vienetui, Eur be PVM]]</f>
        <v>0</v>
      </c>
    </row>
    <row r="35" spans="1:8" ht="15.75" thickBot="1">
      <c r="A35" s="12">
        <v>30</v>
      </c>
      <c r="B35" s="19" t="s">
        <v>62</v>
      </c>
      <c r="C35" s="19" t="s">
        <v>72</v>
      </c>
      <c r="D35" s="19"/>
      <c r="E35" s="32" t="s">
        <v>174</v>
      </c>
      <c r="F35" s="17">
        <v>1</v>
      </c>
      <c r="G35" s="19"/>
      <c r="H35" s="18">
        <f>Lentelė1[[#This Row],[Lyginamieji kiekiai]]*Lentelė1[[#This Row],[Įkainis vienam mato vienetui, Eur be PVM]]</f>
        <v>0</v>
      </c>
    </row>
    <row r="36" spans="1:8" ht="15.75" thickBot="1">
      <c r="A36" s="25">
        <v>31</v>
      </c>
      <c r="B36" s="24" t="s">
        <v>74</v>
      </c>
      <c r="C36" s="24" t="s">
        <v>78</v>
      </c>
      <c r="D36" s="24"/>
      <c r="E36" s="31" t="s">
        <v>174</v>
      </c>
      <c r="F36" s="17">
        <v>1</v>
      </c>
      <c r="G36" s="24"/>
      <c r="H36" s="18">
        <f>Lentelė1[[#This Row],[Lyginamieji kiekiai]]*Lentelė1[[#This Row],[Įkainis vienam mato vienetui, Eur be PVM]]</f>
        <v>0</v>
      </c>
    </row>
    <row r="37" spans="1:8" ht="13.9" customHeight="1" thickBot="1">
      <c r="A37" s="15">
        <v>32</v>
      </c>
      <c r="B37" s="9" t="s">
        <v>75</v>
      </c>
      <c r="C37" s="8" t="s">
        <v>79</v>
      </c>
      <c r="D37" s="5"/>
      <c r="E37" s="31" t="s">
        <v>174</v>
      </c>
      <c r="F37" s="17">
        <v>1</v>
      </c>
      <c r="G37" s="8"/>
      <c r="H37" s="18">
        <f>Lentelė1[[#This Row],[Lyginamieji kiekiai]]*Lentelė1[[#This Row],[Įkainis vienam mato vienetui, Eur be PVM]]</f>
        <v>0</v>
      </c>
    </row>
    <row r="38" spans="1:8" ht="13.9" customHeight="1" thickBot="1">
      <c r="A38" s="15">
        <v>33</v>
      </c>
      <c r="B38" s="9" t="s">
        <v>75</v>
      </c>
      <c r="C38" s="8" t="s">
        <v>80</v>
      </c>
      <c r="D38" s="5"/>
      <c r="E38" s="31" t="s">
        <v>174</v>
      </c>
      <c r="F38" s="17">
        <v>1</v>
      </c>
      <c r="G38" s="8"/>
      <c r="H38" s="18">
        <f>Lentelė1[[#This Row],[Lyginamieji kiekiai]]*Lentelė1[[#This Row],[Įkainis vienam mato vienetui, Eur be PVM]]</f>
        <v>0</v>
      </c>
    </row>
    <row r="39" spans="1:8" ht="13.9" customHeight="1" thickBot="1">
      <c r="A39" s="15">
        <v>34</v>
      </c>
      <c r="B39" s="9" t="s">
        <v>75</v>
      </c>
      <c r="C39" s="8" t="s">
        <v>81</v>
      </c>
      <c r="D39" s="5"/>
      <c r="E39" s="31" t="s">
        <v>174</v>
      </c>
      <c r="F39" s="17">
        <v>1</v>
      </c>
      <c r="G39" s="8"/>
      <c r="H39" s="18">
        <f>Lentelė1[[#This Row],[Lyginamieji kiekiai]]*Lentelė1[[#This Row],[Įkainis vienam mato vienetui, Eur be PVM]]</f>
        <v>0</v>
      </c>
    </row>
    <row r="40" spans="1:8" ht="14.45" customHeight="1" thickBot="1">
      <c r="A40" s="15">
        <v>35</v>
      </c>
      <c r="B40" s="9" t="s">
        <v>75</v>
      </c>
      <c r="C40" s="8" t="s">
        <v>82</v>
      </c>
      <c r="D40" s="5"/>
      <c r="E40" s="32" t="s">
        <v>174</v>
      </c>
      <c r="F40" s="17">
        <v>1</v>
      </c>
      <c r="G40" s="8"/>
      <c r="H40" s="18">
        <f>Lentelė1[[#This Row],[Lyginamieji kiekiai]]*Lentelė1[[#This Row],[Įkainis vienam mato vienetui, Eur be PVM]]</f>
        <v>0</v>
      </c>
    </row>
    <row r="41" spans="1:8" ht="13.9" customHeight="1" thickBot="1">
      <c r="A41" s="15">
        <v>36</v>
      </c>
      <c r="B41" s="9" t="s">
        <v>75</v>
      </c>
      <c r="C41" s="8" t="s">
        <v>83</v>
      </c>
      <c r="D41" s="5"/>
      <c r="E41" s="31" t="s">
        <v>174</v>
      </c>
      <c r="F41" s="17">
        <v>1</v>
      </c>
      <c r="G41" s="8"/>
      <c r="H41" s="18">
        <f>Lentelė1[[#This Row],[Lyginamieji kiekiai]]*Lentelė1[[#This Row],[Įkainis vienam mato vienetui, Eur be PVM]]</f>
        <v>0</v>
      </c>
    </row>
    <row r="42" spans="1:8" ht="13.9" customHeight="1" thickBot="1">
      <c r="A42" s="15">
        <v>37</v>
      </c>
      <c r="B42" s="9" t="s">
        <v>75</v>
      </c>
      <c r="C42" s="8" t="s">
        <v>84</v>
      </c>
      <c r="D42" s="5"/>
      <c r="E42" s="31" t="s">
        <v>174</v>
      </c>
      <c r="F42" s="17">
        <v>1</v>
      </c>
      <c r="G42" s="8"/>
      <c r="H42" s="18">
        <f>Lentelė1[[#This Row],[Lyginamieji kiekiai]]*Lentelė1[[#This Row],[Įkainis vienam mato vienetui, Eur be PVM]]</f>
        <v>0</v>
      </c>
    </row>
    <row r="43" spans="1:8" ht="13.9" customHeight="1" thickBot="1">
      <c r="A43" s="15">
        <v>38</v>
      </c>
      <c r="B43" s="9" t="s">
        <v>75</v>
      </c>
      <c r="C43" s="8" t="s">
        <v>85</v>
      </c>
      <c r="D43" s="5"/>
      <c r="E43" s="31" t="s">
        <v>174</v>
      </c>
      <c r="F43" s="17">
        <v>1</v>
      </c>
      <c r="G43" s="8"/>
      <c r="H43" s="18">
        <f>Lentelė1[[#This Row],[Lyginamieji kiekiai]]*Lentelė1[[#This Row],[Įkainis vienam mato vienetui, Eur be PVM]]</f>
        <v>0</v>
      </c>
    </row>
    <row r="44" spans="1:8" ht="15.75" thickBot="1">
      <c r="A44" s="15">
        <v>39</v>
      </c>
      <c r="B44" s="8" t="s">
        <v>76</v>
      </c>
      <c r="C44" s="8" t="s">
        <v>86</v>
      </c>
      <c r="D44" s="8"/>
      <c r="E44" s="31" t="s">
        <v>174</v>
      </c>
      <c r="F44" s="17">
        <v>1</v>
      </c>
      <c r="G44" s="8"/>
      <c r="H44" s="18">
        <f>Lentelė1[[#This Row],[Lyginamieji kiekiai]]*Lentelė1[[#This Row],[Įkainis vienam mato vienetui, Eur be PVM]]</f>
        <v>0</v>
      </c>
    </row>
    <row r="45" spans="1:8" ht="15.75" thickBot="1">
      <c r="A45" s="16">
        <v>40</v>
      </c>
      <c r="B45" s="19" t="s">
        <v>77</v>
      </c>
      <c r="C45" s="43">
        <v>0.25</v>
      </c>
      <c r="D45" s="19"/>
      <c r="E45" s="32" t="s">
        <v>174</v>
      </c>
      <c r="F45" s="17">
        <v>1</v>
      </c>
      <c r="G45" s="19"/>
      <c r="H45" s="18">
        <f>Lentelė1[[#This Row],[Lyginamieji kiekiai]]*Lentelė1[[#This Row],[Įkainis vienam mato vienetui, Eur be PVM]]</f>
        <v>0</v>
      </c>
    </row>
    <row r="46" spans="1:8" ht="15.75" thickBot="1">
      <c r="A46" s="23">
        <v>41</v>
      </c>
      <c r="B46" s="24" t="s">
        <v>87</v>
      </c>
      <c r="C46" s="24" t="s">
        <v>101</v>
      </c>
      <c r="D46" s="24"/>
      <c r="E46" s="33" t="s">
        <v>73</v>
      </c>
      <c r="F46" s="17">
        <v>1</v>
      </c>
      <c r="G46" s="24"/>
      <c r="H46" s="18">
        <f>Lentelė1[[#This Row],[Lyginamieji kiekiai]]*Lentelė1[[#This Row],[Įkainis vienam mato vienetui, Eur be PVM]]</f>
        <v>0</v>
      </c>
    </row>
    <row r="47" spans="1:8" ht="15.75" thickBot="1">
      <c r="A47" s="11">
        <v>42</v>
      </c>
      <c r="B47" s="8" t="s">
        <v>88</v>
      </c>
      <c r="C47" s="42" t="s">
        <v>102</v>
      </c>
      <c r="D47" s="8"/>
      <c r="E47" s="31" t="s">
        <v>174</v>
      </c>
      <c r="F47" s="17">
        <v>1</v>
      </c>
      <c r="G47" s="8"/>
      <c r="H47" s="18">
        <f>Lentelė1[[#This Row],[Lyginamieji kiekiai]]*Lentelė1[[#This Row],[Įkainis vienam mato vienetui, Eur be PVM]]</f>
        <v>0</v>
      </c>
    </row>
    <row r="48" spans="1:8" ht="15.75" thickBot="1">
      <c r="A48" s="11">
        <v>43</v>
      </c>
      <c r="B48" s="8" t="s">
        <v>89</v>
      </c>
      <c r="C48" s="42" t="s">
        <v>103</v>
      </c>
      <c r="D48" s="8"/>
      <c r="E48" s="31" t="s">
        <v>35</v>
      </c>
      <c r="F48" s="17">
        <v>1</v>
      </c>
      <c r="G48" s="8"/>
      <c r="H48" s="18">
        <f>Lentelė1[[#This Row],[Lyginamieji kiekiai]]*Lentelė1[[#This Row],[Įkainis vienam mato vienetui, Eur be PVM]]</f>
        <v>0</v>
      </c>
    </row>
    <row r="49" spans="1:8" ht="15.75" thickBot="1">
      <c r="A49" s="11">
        <v>44</v>
      </c>
      <c r="B49" s="8" t="s">
        <v>90</v>
      </c>
      <c r="C49" s="42" t="s">
        <v>104</v>
      </c>
      <c r="D49" s="8"/>
      <c r="E49" s="31" t="s">
        <v>73</v>
      </c>
      <c r="F49" s="17">
        <v>1</v>
      </c>
      <c r="G49" s="8"/>
      <c r="H49" s="18">
        <f>Lentelė1[[#This Row],[Lyginamieji kiekiai]]*Lentelė1[[#This Row],[Įkainis vienam mato vienetui, Eur be PVM]]</f>
        <v>0</v>
      </c>
    </row>
    <row r="50" spans="1:8" ht="15.75" thickBot="1">
      <c r="A50" s="11">
        <v>45</v>
      </c>
      <c r="B50" s="8" t="s">
        <v>91</v>
      </c>
      <c r="C50" s="42" t="s">
        <v>105</v>
      </c>
      <c r="D50" s="8"/>
      <c r="E50" s="32" t="s">
        <v>174</v>
      </c>
      <c r="F50" s="17">
        <v>1</v>
      </c>
      <c r="G50" s="8"/>
      <c r="H50" s="18">
        <f>Lentelė1[[#This Row],[Lyginamieji kiekiai]]*Lentelė1[[#This Row],[Įkainis vienam mato vienetui, Eur be PVM]]</f>
        <v>0</v>
      </c>
    </row>
    <row r="51" spans="1:8" ht="15.75" thickBot="1">
      <c r="A51" s="11">
        <v>46</v>
      </c>
      <c r="B51" s="8" t="s">
        <v>92</v>
      </c>
      <c r="C51" s="42" t="s">
        <v>106</v>
      </c>
      <c r="D51" s="8"/>
      <c r="E51" s="31" t="s">
        <v>174</v>
      </c>
      <c r="F51" s="17">
        <v>1</v>
      </c>
      <c r="G51" s="8"/>
      <c r="H51" s="18">
        <f>Lentelė1[[#This Row],[Lyginamieji kiekiai]]*Lentelė1[[#This Row],[Įkainis vienam mato vienetui, Eur be PVM]]</f>
        <v>0</v>
      </c>
    </row>
    <row r="52" spans="1:8" ht="13.9" customHeight="1" thickBot="1">
      <c r="A52" s="11">
        <v>47</v>
      </c>
      <c r="B52" s="35" t="s">
        <v>93</v>
      </c>
      <c r="C52" s="42" t="s">
        <v>107</v>
      </c>
      <c r="D52" s="35"/>
      <c r="E52" s="31" t="s">
        <v>174</v>
      </c>
      <c r="F52" s="17">
        <v>1</v>
      </c>
      <c r="G52" s="8"/>
      <c r="H52" s="18">
        <f>Lentelė1[[#This Row],[Lyginamieji kiekiai]]*Lentelė1[[#This Row],[Įkainis vienam mato vienetui, Eur be PVM]]</f>
        <v>0</v>
      </c>
    </row>
    <row r="53" spans="1:8" ht="13.9" customHeight="1" thickBot="1">
      <c r="A53" s="11">
        <v>48</v>
      </c>
      <c r="B53" s="35" t="s">
        <v>93</v>
      </c>
      <c r="C53" s="42" t="s">
        <v>108</v>
      </c>
      <c r="D53" s="35"/>
      <c r="E53" s="31" t="s">
        <v>174</v>
      </c>
      <c r="F53" s="17">
        <v>1</v>
      </c>
      <c r="G53" s="8"/>
      <c r="H53" s="18">
        <f>Lentelė1[[#This Row],[Lyginamieji kiekiai]]*Lentelė1[[#This Row],[Įkainis vienam mato vienetui, Eur be PVM]]</f>
        <v>0</v>
      </c>
    </row>
    <row r="54" spans="1:8" ht="15.75" thickBot="1">
      <c r="A54" s="11">
        <v>49</v>
      </c>
      <c r="B54" s="8" t="s">
        <v>94</v>
      </c>
      <c r="C54" s="42" t="s">
        <v>69</v>
      </c>
      <c r="D54" s="8"/>
      <c r="E54" s="31" t="s">
        <v>174</v>
      </c>
      <c r="F54" s="17">
        <v>1</v>
      </c>
      <c r="G54" s="8"/>
      <c r="H54" s="18">
        <f>Lentelė1[[#This Row],[Lyginamieji kiekiai]]*Lentelė1[[#This Row],[Įkainis vienam mato vienetui, Eur be PVM]]</f>
        <v>0</v>
      </c>
    </row>
    <row r="55" spans="1:8" ht="15.75" thickBot="1">
      <c r="A55" s="12">
        <v>50</v>
      </c>
      <c r="B55" s="19" t="s">
        <v>95</v>
      </c>
      <c r="C55" s="43" t="s">
        <v>51</v>
      </c>
      <c r="D55" s="19"/>
      <c r="E55" s="32" t="s">
        <v>174</v>
      </c>
      <c r="F55" s="17">
        <v>1</v>
      </c>
      <c r="G55" s="19"/>
      <c r="H55" s="18">
        <f>Lentelė1[[#This Row],[Lyginamieji kiekiai]]*Lentelė1[[#This Row],[Įkainis vienam mato vienetui, Eur be PVM]]</f>
        <v>0</v>
      </c>
    </row>
    <row r="56" spans="1:8" ht="15.75" thickBot="1">
      <c r="A56" s="23">
        <v>51</v>
      </c>
      <c r="B56" s="24" t="s">
        <v>96</v>
      </c>
      <c r="C56" s="44" t="s">
        <v>109</v>
      </c>
      <c r="D56" s="24"/>
      <c r="E56" s="33" t="s">
        <v>174</v>
      </c>
      <c r="F56" s="17">
        <v>1</v>
      </c>
      <c r="G56" s="24"/>
      <c r="H56" s="18">
        <f>Lentelė1[[#This Row],[Lyginamieji kiekiai]]*Lentelė1[[#This Row],[Įkainis vienam mato vienetui, Eur be PVM]]</f>
        <v>0</v>
      </c>
    </row>
    <row r="57" spans="1:8" ht="15.75" thickBot="1">
      <c r="A57" s="11">
        <v>52</v>
      </c>
      <c r="B57" s="8" t="s">
        <v>97</v>
      </c>
      <c r="C57" s="42" t="s">
        <v>82</v>
      </c>
      <c r="D57" s="8"/>
      <c r="E57" s="31" t="s">
        <v>174</v>
      </c>
      <c r="F57" s="17">
        <v>1</v>
      </c>
      <c r="G57" s="8"/>
      <c r="H57" s="18">
        <f>Lentelė1[[#This Row],[Lyginamieji kiekiai]]*Lentelė1[[#This Row],[Įkainis vienam mato vienetui, Eur be PVM]]</f>
        <v>0</v>
      </c>
    </row>
    <row r="58" spans="1:8" ht="15.75" thickBot="1">
      <c r="A58" s="11">
        <v>53</v>
      </c>
      <c r="B58" s="8" t="s">
        <v>98</v>
      </c>
      <c r="C58" s="42" t="s">
        <v>110</v>
      </c>
      <c r="D58" s="8"/>
      <c r="E58" s="31" t="s">
        <v>174</v>
      </c>
      <c r="F58" s="17">
        <v>1</v>
      </c>
      <c r="G58" s="8"/>
      <c r="H58" s="18">
        <f>Lentelė1[[#This Row],[Lyginamieji kiekiai]]*Lentelė1[[#This Row],[Įkainis vienam mato vienetui, Eur be PVM]]</f>
        <v>0</v>
      </c>
    </row>
    <row r="59" spans="1:8" ht="15.75" thickBot="1">
      <c r="A59" s="11">
        <v>54</v>
      </c>
      <c r="B59" s="8" t="s">
        <v>99</v>
      </c>
      <c r="C59" s="42" t="s">
        <v>111</v>
      </c>
      <c r="D59" s="8"/>
      <c r="E59" s="31" t="s">
        <v>174</v>
      </c>
      <c r="F59" s="17">
        <v>1</v>
      </c>
      <c r="G59" s="8"/>
      <c r="H59" s="18">
        <f>Lentelė1[[#This Row],[Lyginamieji kiekiai]]*Lentelė1[[#This Row],[Įkainis vienam mato vienetui, Eur be PVM]]</f>
        <v>0</v>
      </c>
    </row>
    <row r="60" spans="1:8" ht="15.75" thickBot="1">
      <c r="A60" s="11">
        <v>55</v>
      </c>
      <c r="B60" s="8" t="s">
        <v>100</v>
      </c>
      <c r="C60" s="42" t="s">
        <v>112</v>
      </c>
      <c r="D60" s="8"/>
      <c r="E60" s="32" t="s">
        <v>73</v>
      </c>
      <c r="F60" s="17">
        <v>1</v>
      </c>
      <c r="G60" s="8"/>
      <c r="H60" s="18">
        <f>Lentelė1[[#This Row],[Lyginamieji kiekiai]]*Lentelė1[[#This Row],[Įkainis vienam mato vienetui, Eur be PVM]]</f>
        <v>0</v>
      </c>
    </row>
    <row r="61" spans="1:8" ht="13.9" customHeight="1" thickBot="1">
      <c r="A61" s="11">
        <v>56</v>
      </c>
      <c r="B61" s="36" t="s">
        <v>88</v>
      </c>
      <c r="C61" s="42" t="s">
        <v>113</v>
      </c>
      <c r="D61" s="36"/>
      <c r="E61" s="31" t="s">
        <v>174</v>
      </c>
      <c r="F61" s="17">
        <v>1</v>
      </c>
      <c r="G61" s="8"/>
      <c r="H61" s="18">
        <f>Lentelė1[[#This Row],[Lyginamieji kiekiai]]*Lentelė1[[#This Row],[Įkainis vienam mato vienetui, Eur be PVM]]</f>
        <v>0</v>
      </c>
    </row>
    <row r="62" spans="1:8" ht="13.9" customHeight="1" thickBot="1">
      <c r="A62" s="11">
        <v>57</v>
      </c>
      <c r="B62" s="35" t="s">
        <v>88</v>
      </c>
      <c r="C62" s="42" t="s">
        <v>114</v>
      </c>
      <c r="D62" s="35"/>
      <c r="E62" s="31" t="s">
        <v>174</v>
      </c>
      <c r="F62" s="17">
        <v>1</v>
      </c>
      <c r="G62" s="8"/>
      <c r="H62" s="18">
        <f>Lentelė1[[#This Row],[Lyginamieji kiekiai]]*Lentelė1[[#This Row],[Įkainis vienam mato vienetui, Eur be PVM]]</f>
        <v>0</v>
      </c>
    </row>
    <row r="63" spans="1:8" ht="13.9" customHeight="1" thickBot="1">
      <c r="A63" s="11">
        <v>58</v>
      </c>
      <c r="B63" s="35" t="s">
        <v>115</v>
      </c>
      <c r="C63" s="42" t="s">
        <v>116</v>
      </c>
      <c r="D63" s="35"/>
      <c r="E63" s="31" t="s">
        <v>174</v>
      </c>
      <c r="F63" s="17">
        <v>1</v>
      </c>
      <c r="G63" s="8"/>
      <c r="H63" s="18">
        <f>Lentelė1[[#This Row],[Lyginamieji kiekiai]]*Lentelė1[[#This Row],[Įkainis vienam mato vienetui, Eur be PVM]]</f>
        <v>0</v>
      </c>
    </row>
    <row r="64" spans="1:8" ht="13.9" customHeight="1" thickBot="1">
      <c r="A64" s="11">
        <v>59</v>
      </c>
      <c r="B64" s="35" t="s">
        <v>115</v>
      </c>
      <c r="C64" s="42" t="s">
        <v>117</v>
      </c>
      <c r="D64" s="35"/>
      <c r="E64" s="31" t="s">
        <v>174</v>
      </c>
      <c r="F64" s="17">
        <v>1</v>
      </c>
      <c r="G64" s="8"/>
      <c r="H64" s="18">
        <f>Lentelė1[[#This Row],[Lyginamieji kiekiai]]*Lentelė1[[#This Row],[Įkainis vienam mato vienetui, Eur be PVM]]</f>
        <v>0</v>
      </c>
    </row>
    <row r="65" spans="1:8" ht="14.45" customHeight="1" thickBot="1">
      <c r="A65" s="12">
        <v>60</v>
      </c>
      <c r="B65" s="37" t="s">
        <v>115</v>
      </c>
      <c r="C65" s="43" t="s">
        <v>118</v>
      </c>
      <c r="D65" s="37"/>
      <c r="E65" s="32" t="s">
        <v>174</v>
      </c>
      <c r="F65" s="17">
        <v>1</v>
      </c>
      <c r="G65" s="19"/>
      <c r="H65" s="18">
        <f>Lentelė1[[#This Row],[Lyginamieji kiekiai]]*Lentelė1[[#This Row],[Įkainis vienam mato vienetui, Eur be PVM]]</f>
        <v>0</v>
      </c>
    </row>
    <row r="66" spans="1:8" ht="13.9" customHeight="1" thickBot="1">
      <c r="A66" s="23">
        <v>61</v>
      </c>
      <c r="B66" s="8" t="s">
        <v>119</v>
      </c>
      <c r="C66" s="42" t="s">
        <v>124</v>
      </c>
      <c r="D66" s="8"/>
      <c r="E66" s="31" t="s">
        <v>174</v>
      </c>
      <c r="F66" s="17">
        <v>1</v>
      </c>
      <c r="G66" s="24"/>
      <c r="H66" s="18">
        <f>Lentelė1[[#This Row],[Lyginamieji kiekiai]]*Lentelė1[[#This Row],[Įkainis vienam mato vienetui, Eur be PVM]]</f>
        <v>0</v>
      </c>
    </row>
    <row r="67" spans="1:8" ht="13.9" customHeight="1" thickBot="1">
      <c r="A67" s="11">
        <v>62</v>
      </c>
      <c r="B67" s="8" t="s">
        <v>120</v>
      </c>
      <c r="C67" s="42" t="s">
        <v>125</v>
      </c>
      <c r="D67" s="8"/>
      <c r="E67" s="31" t="s">
        <v>174</v>
      </c>
      <c r="F67" s="17">
        <v>1</v>
      </c>
      <c r="G67" s="8"/>
      <c r="H67" s="18">
        <f>Lentelė1[[#This Row],[Lyginamieji kiekiai]]*Lentelė1[[#This Row],[Įkainis vienam mato vienetui, Eur be PVM]]</f>
        <v>0</v>
      </c>
    </row>
    <row r="68" spans="1:8" ht="15.75" thickBot="1">
      <c r="A68" s="11">
        <v>63</v>
      </c>
      <c r="B68" s="8" t="s">
        <v>121</v>
      </c>
      <c r="C68" s="42" t="s">
        <v>126</v>
      </c>
      <c r="D68" s="8"/>
      <c r="E68" s="31" t="s">
        <v>174</v>
      </c>
      <c r="F68" s="17">
        <v>1</v>
      </c>
      <c r="G68" s="8"/>
      <c r="H68" s="18">
        <f>Lentelė1[[#This Row],[Lyginamieji kiekiai]]*Lentelė1[[#This Row],[Įkainis vienam mato vienetui, Eur be PVM]]</f>
        <v>0</v>
      </c>
    </row>
    <row r="69" spans="1:8" ht="15.75" thickBot="1">
      <c r="A69" s="11">
        <v>64</v>
      </c>
      <c r="B69" s="8" t="s">
        <v>122</v>
      </c>
      <c r="C69" s="42" t="s">
        <v>127</v>
      </c>
      <c r="D69" s="8"/>
      <c r="E69" s="31" t="s">
        <v>174</v>
      </c>
      <c r="F69" s="17">
        <v>1</v>
      </c>
      <c r="G69" s="8"/>
      <c r="H69" s="18">
        <f>Lentelė1[[#This Row],[Lyginamieji kiekiai]]*Lentelė1[[#This Row],[Įkainis vienam mato vienetui, Eur be PVM]]</f>
        <v>0</v>
      </c>
    </row>
    <row r="70" spans="1:8" ht="15.75" thickBot="1">
      <c r="A70" s="11">
        <v>65</v>
      </c>
      <c r="B70" s="8" t="s">
        <v>123</v>
      </c>
      <c r="C70" s="42" t="s">
        <v>128</v>
      </c>
      <c r="D70" s="8"/>
      <c r="E70" s="32" t="s">
        <v>174</v>
      </c>
      <c r="F70" s="17">
        <v>1</v>
      </c>
      <c r="G70" s="8"/>
      <c r="H70" s="18">
        <f>Lentelė1[[#This Row],[Lyginamieji kiekiai]]*Lentelė1[[#This Row],[Įkainis vienam mato vienetui, Eur be PVM]]</f>
        <v>0</v>
      </c>
    </row>
    <row r="71" spans="1:8" ht="13.9" customHeight="1" thickBot="1">
      <c r="A71" s="11">
        <v>66</v>
      </c>
      <c r="B71" s="36" t="s">
        <v>129</v>
      </c>
      <c r="C71" s="42" t="s">
        <v>132</v>
      </c>
      <c r="D71" s="35"/>
      <c r="E71" s="31" t="s">
        <v>174</v>
      </c>
      <c r="F71" s="17">
        <v>1</v>
      </c>
      <c r="G71" s="8"/>
      <c r="H71" s="18">
        <f>Lentelė1[[#This Row],[Lyginamieji kiekiai]]*Lentelė1[[#This Row],[Įkainis vienam mato vienetui, Eur be PVM]]</f>
        <v>0</v>
      </c>
    </row>
    <row r="72" spans="1:8" ht="13.9" customHeight="1" thickBot="1">
      <c r="A72" s="11">
        <v>67</v>
      </c>
      <c r="B72" s="35" t="s">
        <v>129</v>
      </c>
      <c r="C72" s="42" t="s">
        <v>131</v>
      </c>
      <c r="D72" s="35"/>
      <c r="E72" s="31" t="s">
        <v>174</v>
      </c>
      <c r="F72" s="17">
        <v>1</v>
      </c>
      <c r="G72" s="8"/>
      <c r="H72" s="18">
        <f>Lentelė1[[#This Row],[Lyginamieji kiekiai]]*Lentelė1[[#This Row],[Įkainis vienam mato vienetui, Eur be PVM]]</f>
        <v>0</v>
      </c>
    </row>
    <row r="73" spans="1:8" ht="13.9" customHeight="1" thickBot="1">
      <c r="A73" s="11">
        <v>68</v>
      </c>
      <c r="B73" s="35" t="s">
        <v>129</v>
      </c>
      <c r="C73" s="42" t="s">
        <v>130</v>
      </c>
      <c r="D73" s="35"/>
      <c r="E73" s="31" t="s">
        <v>174</v>
      </c>
      <c r="F73" s="17">
        <v>1</v>
      </c>
      <c r="G73" s="8"/>
      <c r="H73" s="18">
        <f>Lentelė1[[#This Row],[Lyginamieji kiekiai]]*Lentelė1[[#This Row],[Įkainis vienam mato vienetui, Eur be PVM]]</f>
        <v>0</v>
      </c>
    </row>
    <row r="74" spans="1:8" ht="13.9" customHeight="1" thickBot="1">
      <c r="A74" s="11">
        <v>69</v>
      </c>
      <c r="B74" s="8" t="s">
        <v>133</v>
      </c>
      <c r="C74" s="42" t="s">
        <v>134</v>
      </c>
      <c r="D74" s="8"/>
      <c r="E74" s="31" t="s">
        <v>73</v>
      </c>
      <c r="F74" s="17">
        <v>1</v>
      </c>
      <c r="G74" s="8"/>
      <c r="H74" s="18">
        <f>Lentelė1[[#This Row],[Lyginamieji kiekiai]]*Lentelė1[[#This Row],[Įkainis vienam mato vienetui, Eur be PVM]]</f>
        <v>0</v>
      </c>
    </row>
    <row r="75" spans="1:8" ht="14.45" customHeight="1" thickBot="1">
      <c r="A75" s="12">
        <v>70</v>
      </c>
      <c r="B75" s="37" t="s">
        <v>135</v>
      </c>
      <c r="C75" s="43" t="s">
        <v>136</v>
      </c>
      <c r="D75" s="37"/>
      <c r="E75" s="32" t="s">
        <v>174</v>
      </c>
      <c r="F75" s="17">
        <v>1</v>
      </c>
      <c r="G75" s="19"/>
      <c r="H75" s="18">
        <f>Lentelė1[[#This Row],[Lyginamieji kiekiai]]*Lentelė1[[#This Row],[Įkainis vienam mato vienetui, Eur be PVM]]</f>
        <v>0</v>
      </c>
    </row>
    <row r="76" spans="1:8" ht="13.9" customHeight="1" thickBot="1">
      <c r="A76" s="23">
        <v>71</v>
      </c>
      <c r="B76" s="38" t="s">
        <v>135</v>
      </c>
      <c r="C76" s="44" t="s">
        <v>137</v>
      </c>
      <c r="D76" s="38"/>
      <c r="E76" s="31" t="s">
        <v>174</v>
      </c>
      <c r="F76" s="17">
        <v>1</v>
      </c>
      <c r="G76" s="24"/>
      <c r="H76" s="18">
        <f>Lentelė1[[#This Row],[Lyginamieji kiekiai]]*Lentelė1[[#This Row],[Įkainis vienam mato vienetui, Eur be PVM]]</f>
        <v>0</v>
      </c>
    </row>
    <row r="77" spans="1:8" ht="13.9" customHeight="1" thickBot="1">
      <c r="A77" s="11">
        <v>72</v>
      </c>
      <c r="B77" s="35" t="s">
        <v>135</v>
      </c>
      <c r="C77" s="42" t="s">
        <v>138</v>
      </c>
      <c r="D77" s="35"/>
      <c r="E77" s="31" t="s">
        <v>174</v>
      </c>
      <c r="F77" s="17">
        <v>1</v>
      </c>
      <c r="G77" s="8"/>
      <c r="H77" s="18">
        <f>Lentelė1[[#This Row],[Lyginamieji kiekiai]]*Lentelė1[[#This Row],[Įkainis vienam mato vienetui, Eur be PVM]]</f>
        <v>0</v>
      </c>
    </row>
    <row r="78" spans="1:8" ht="13.9" customHeight="1" thickBot="1">
      <c r="A78" s="11">
        <v>73</v>
      </c>
      <c r="B78" s="35" t="s">
        <v>135</v>
      </c>
      <c r="C78" s="42" t="s">
        <v>139</v>
      </c>
      <c r="D78" s="35"/>
      <c r="E78" s="31" t="s">
        <v>174</v>
      </c>
      <c r="F78" s="17">
        <v>1</v>
      </c>
      <c r="G78" s="8"/>
      <c r="H78" s="18">
        <f>Lentelė1[[#This Row],[Lyginamieji kiekiai]]*Lentelė1[[#This Row],[Įkainis vienam mato vienetui, Eur be PVM]]</f>
        <v>0</v>
      </c>
    </row>
    <row r="79" spans="1:8" ht="13.9" customHeight="1" thickBot="1">
      <c r="A79" s="11">
        <v>74</v>
      </c>
      <c r="B79" s="35" t="s">
        <v>135</v>
      </c>
      <c r="C79" s="42" t="s">
        <v>140</v>
      </c>
      <c r="D79" s="35"/>
      <c r="E79" s="31" t="s">
        <v>174</v>
      </c>
      <c r="F79" s="17">
        <v>1</v>
      </c>
      <c r="G79" s="8"/>
      <c r="H79" s="18">
        <f>Lentelė1[[#This Row],[Lyginamieji kiekiai]]*Lentelė1[[#This Row],[Įkainis vienam mato vienetui, Eur be PVM]]</f>
        <v>0</v>
      </c>
    </row>
    <row r="80" spans="1:8" ht="15.75" thickBot="1">
      <c r="A80" s="11">
        <v>75</v>
      </c>
      <c r="B80" s="8" t="s">
        <v>141</v>
      </c>
      <c r="C80" s="42" t="s">
        <v>142</v>
      </c>
      <c r="D80" s="8"/>
      <c r="E80" s="32" t="s">
        <v>174</v>
      </c>
      <c r="F80" s="17">
        <v>1</v>
      </c>
      <c r="G80" s="8"/>
      <c r="H80" s="18">
        <f>Lentelė1[[#This Row],[Lyginamieji kiekiai]]*Lentelė1[[#This Row],[Įkainis vienam mato vienetui, Eur be PVM]]</f>
        <v>0</v>
      </c>
    </row>
    <row r="81" spans="1:8" ht="15.75" thickBot="1">
      <c r="A81" s="11">
        <v>76</v>
      </c>
      <c r="B81" s="26" t="s">
        <v>147</v>
      </c>
      <c r="C81" s="42" t="s">
        <v>143</v>
      </c>
      <c r="D81" s="5"/>
      <c r="E81" s="31" t="s">
        <v>174</v>
      </c>
      <c r="F81" s="17">
        <v>1</v>
      </c>
      <c r="G81" s="8"/>
      <c r="H81" s="18">
        <f>Lentelė1[[#This Row],[Lyginamieji kiekiai]]*Lentelė1[[#This Row],[Įkainis vienam mato vienetui, Eur be PVM]]</f>
        <v>0</v>
      </c>
    </row>
    <row r="82" spans="1:8" ht="15.75" thickBot="1">
      <c r="A82" s="11">
        <v>77</v>
      </c>
      <c r="B82" s="26" t="s">
        <v>147</v>
      </c>
      <c r="C82" s="42" t="s">
        <v>144</v>
      </c>
      <c r="D82" s="5"/>
      <c r="E82" s="31" t="s">
        <v>174</v>
      </c>
      <c r="F82" s="17">
        <v>1</v>
      </c>
      <c r="G82" s="8"/>
      <c r="H82" s="18">
        <f>Lentelė1[[#This Row],[Lyginamieji kiekiai]]*Lentelė1[[#This Row],[Įkainis vienam mato vienetui, Eur be PVM]]</f>
        <v>0</v>
      </c>
    </row>
    <row r="83" spans="1:8" ht="15.75" thickBot="1">
      <c r="A83" s="11">
        <v>78</v>
      </c>
      <c r="B83" s="26" t="s">
        <v>147</v>
      </c>
      <c r="C83" s="42" t="s">
        <v>145</v>
      </c>
      <c r="D83" s="5"/>
      <c r="E83" s="31" t="s">
        <v>174</v>
      </c>
      <c r="F83" s="17">
        <v>1</v>
      </c>
      <c r="G83" s="8"/>
      <c r="H83" s="18">
        <f>Lentelė1[[#This Row],[Lyginamieji kiekiai]]*Lentelė1[[#This Row],[Įkainis vienam mato vienetui, Eur be PVM]]</f>
        <v>0</v>
      </c>
    </row>
    <row r="84" spans="1:8" ht="15.75" thickBot="1">
      <c r="A84" s="11">
        <v>79</v>
      </c>
      <c r="B84" s="26" t="s">
        <v>147</v>
      </c>
      <c r="C84" s="42" t="s">
        <v>146</v>
      </c>
      <c r="D84" s="5"/>
      <c r="E84" s="31" t="s">
        <v>174</v>
      </c>
      <c r="F84" s="17">
        <v>1</v>
      </c>
      <c r="G84" s="8"/>
      <c r="H84" s="18">
        <f>Lentelė1[[#This Row],[Lyginamieji kiekiai]]*Lentelė1[[#This Row],[Įkainis vienam mato vienetui, Eur be PVM]]</f>
        <v>0</v>
      </c>
    </row>
    <row r="85" spans="1:8" ht="15.75" thickBot="1">
      <c r="A85" s="12">
        <v>80</v>
      </c>
      <c r="B85" s="14" t="s">
        <v>148</v>
      </c>
      <c r="C85" s="43" t="s">
        <v>149</v>
      </c>
      <c r="D85" s="13"/>
      <c r="E85" s="32" t="s">
        <v>174</v>
      </c>
      <c r="F85" s="17">
        <v>1</v>
      </c>
      <c r="G85" s="19"/>
      <c r="H85" s="18">
        <f>Lentelė1[[#This Row],[Lyginamieji kiekiai]]*Lentelė1[[#This Row],[Įkainis vienam mato vienetui, Eur be PVM]]</f>
        <v>0</v>
      </c>
    </row>
    <row r="86" spans="1:8" ht="15.75" thickBot="1">
      <c r="A86" s="23">
        <v>81</v>
      </c>
      <c r="B86" s="28" t="s">
        <v>148</v>
      </c>
      <c r="C86" s="44" t="s">
        <v>150</v>
      </c>
      <c r="D86" s="46"/>
      <c r="E86" s="31" t="s">
        <v>174</v>
      </c>
      <c r="F86" s="17">
        <v>1</v>
      </c>
      <c r="G86" s="24"/>
      <c r="H86" s="18">
        <f>Lentelė1[[#This Row],[Lyginamieji kiekiai]]*Lentelė1[[#This Row],[Įkainis vienam mato vienetui, Eur be PVM]]</f>
        <v>0</v>
      </c>
    </row>
    <row r="87" spans="1:8" ht="15.75" thickBot="1">
      <c r="A87" s="11">
        <v>82</v>
      </c>
      <c r="B87" s="9" t="s">
        <v>148</v>
      </c>
      <c r="C87" s="42" t="s">
        <v>151</v>
      </c>
      <c r="D87" s="5"/>
      <c r="E87" s="31" t="s">
        <v>174</v>
      </c>
      <c r="F87" s="17">
        <v>1</v>
      </c>
      <c r="G87" s="8"/>
      <c r="H87" s="18">
        <f>Lentelė1[[#This Row],[Lyginamieji kiekiai]]*Lentelė1[[#This Row],[Įkainis vienam mato vienetui, Eur be PVM]]</f>
        <v>0</v>
      </c>
    </row>
    <row r="88" spans="1:8" ht="15.75" thickBot="1">
      <c r="A88" s="11">
        <v>83</v>
      </c>
      <c r="B88" s="9" t="s">
        <v>148</v>
      </c>
      <c r="C88" s="42" t="s">
        <v>152</v>
      </c>
      <c r="D88" s="5"/>
      <c r="E88" s="31" t="s">
        <v>174</v>
      </c>
      <c r="F88" s="17">
        <v>1</v>
      </c>
      <c r="G88" s="8"/>
      <c r="H88" s="18">
        <f>Lentelė1[[#This Row],[Lyginamieji kiekiai]]*Lentelė1[[#This Row],[Įkainis vienam mato vienetui, Eur be PVM]]</f>
        <v>0</v>
      </c>
    </row>
    <row r="89" spans="1:8" ht="15.75" thickBot="1">
      <c r="A89" s="11">
        <v>84</v>
      </c>
      <c r="B89" s="9" t="s">
        <v>148</v>
      </c>
      <c r="C89" s="42" t="s">
        <v>153</v>
      </c>
      <c r="D89" s="5"/>
      <c r="E89" s="31" t="s">
        <v>174</v>
      </c>
      <c r="F89" s="17">
        <v>1</v>
      </c>
      <c r="G89" s="8"/>
      <c r="H89" s="18">
        <f>Lentelė1[[#This Row],[Lyginamieji kiekiai]]*Lentelė1[[#This Row],[Įkainis vienam mato vienetui, Eur be PVM]]</f>
        <v>0</v>
      </c>
    </row>
    <row r="90" spans="1:8" ht="15.75" thickBot="1">
      <c r="A90" s="11">
        <v>85</v>
      </c>
      <c r="B90" s="9" t="s">
        <v>148</v>
      </c>
      <c r="C90" s="42" t="s">
        <v>154</v>
      </c>
      <c r="D90" s="5"/>
      <c r="E90" s="32" t="s">
        <v>174</v>
      </c>
      <c r="F90" s="17">
        <v>1</v>
      </c>
      <c r="G90" s="8"/>
      <c r="H90" s="18">
        <f>Lentelė1[[#This Row],[Lyginamieji kiekiai]]*Lentelė1[[#This Row],[Įkainis vienam mato vienetui, Eur be PVM]]</f>
        <v>0</v>
      </c>
    </row>
    <row r="91" spans="1:8" ht="15.75" thickBot="1">
      <c r="A91" s="11">
        <v>86</v>
      </c>
      <c r="B91" s="9" t="s">
        <v>148</v>
      </c>
      <c r="C91" s="42" t="s">
        <v>155</v>
      </c>
      <c r="D91" s="5"/>
      <c r="E91" s="31" t="s">
        <v>174</v>
      </c>
      <c r="F91" s="17">
        <v>1</v>
      </c>
      <c r="G91" s="8"/>
      <c r="H91" s="18">
        <f>Lentelė1[[#This Row],[Lyginamieji kiekiai]]*Lentelė1[[#This Row],[Įkainis vienam mato vienetui, Eur be PVM]]</f>
        <v>0</v>
      </c>
    </row>
    <row r="92" spans="1:8" ht="15.75" thickBot="1">
      <c r="A92" s="11">
        <v>87</v>
      </c>
      <c r="B92" s="9" t="s">
        <v>148</v>
      </c>
      <c r="C92" s="42" t="s">
        <v>156</v>
      </c>
      <c r="D92" s="5"/>
      <c r="E92" s="31" t="s">
        <v>174</v>
      </c>
      <c r="F92" s="17">
        <v>1</v>
      </c>
      <c r="G92" s="8"/>
      <c r="H92" s="18">
        <f>Lentelė1[[#This Row],[Lyginamieji kiekiai]]*Lentelė1[[#This Row],[Įkainis vienam mato vienetui, Eur be PVM]]</f>
        <v>0</v>
      </c>
    </row>
    <row r="93" spans="1:8" ht="15.75" thickBot="1">
      <c r="A93" s="11">
        <v>88</v>
      </c>
      <c r="B93" s="27" t="s">
        <v>148</v>
      </c>
      <c r="C93" s="42" t="s">
        <v>157</v>
      </c>
      <c r="D93" s="5"/>
      <c r="E93" s="31" t="s">
        <v>174</v>
      </c>
      <c r="F93" s="17">
        <v>1</v>
      </c>
      <c r="G93" s="8"/>
      <c r="H93" s="18">
        <f>Lentelė1[[#This Row],[Lyginamieji kiekiai]]*Lentelė1[[#This Row],[Įkainis vienam mato vienetui, Eur be PVM]]</f>
        <v>0</v>
      </c>
    </row>
    <row r="94" spans="1:8" ht="15.75" thickBot="1">
      <c r="A94" s="11">
        <v>89</v>
      </c>
      <c r="B94" s="27" t="s">
        <v>148</v>
      </c>
      <c r="C94" s="42" t="s">
        <v>158</v>
      </c>
      <c r="D94" s="5"/>
      <c r="E94" s="31" t="s">
        <v>174</v>
      </c>
      <c r="F94" s="17">
        <v>1</v>
      </c>
      <c r="G94" s="8"/>
      <c r="H94" s="18">
        <f>Lentelė1[[#This Row],[Lyginamieji kiekiai]]*Lentelė1[[#This Row],[Įkainis vienam mato vienetui, Eur be PVM]]</f>
        <v>0</v>
      </c>
    </row>
    <row r="95" spans="1:8" ht="15.75" thickBot="1">
      <c r="A95" s="12">
        <v>90</v>
      </c>
      <c r="B95" s="20" t="s">
        <v>159</v>
      </c>
      <c r="C95" s="45" t="s">
        <v>160</v>
      </c>
      <c r="D95" s="20"/>
      <c r="E95" s="32" t="s">
        <v>174</v>
      </c>
      <c r="F95" s="17">
        <v>1</v>
      </c>
      <c r="G95" s="19"/>
      <c r="H95" s="18">
        <f>Lentelė1[[#This Row],[Lyginamieji kiekiai]]*Lentelė1[[#This Row],[Įkainis vienam mato vienetui, Eur be PVM]]</f>
        <v>0</v>
      </c>
    </row>
    <row r="96" spans="1:8" ht="15.75" thickBot="1">
      <c r="A96" s="25">
        <v>91</v>
      </c>
      <c r="B96" s="38" t="s">
        <v>170</v>
      </c>
      <c r="C96" s="44" t="s">
        <v>161</v>
      </c>
      <c r="D96" s="38"/>
      <c r="E96" s="31" t="s">
        <v>174</v>
      </c>
      <c r="F96" s="17">
        <v>1</v>
      </c>
      <c r="G96" s="24"/>
      <c r="H96" s="18">
        <f>Lentelė1[[#This Row],[Lyginamieji kiekiai]]*Lentelė1[[#This Row],[Įkainis vienam mato vienetui, Eur be PVM]]</f>
        <v>0</v>
      </c>
    </row>
    <row r="97" spans="1:8" ht="15.75" thickBot="1">
      <c r="A97" s="15">
        <v>92</v>
      </c>
      <c r="B97" s="35" t="s">
        <v>170</v>
      </c>
      <c r="C97" s="42" t="s">
        <v>162</v>
      </c>
      <c r="D97" s="35"/>
      <c r="E97" s="31" t="s">
        <v>174</v>
      </c>
      <c r="F97" s="17">
        <v>1</v>
      </c>
      <c r="G97" s="8"/>
      <c r="H97" s="18">
        <f>Lentelė1[[#This Row],[Lyginamieji kiekiai]]*Lentelė1[[#This Row],[Įkainis vienam mato vienetui, Eur be PVM]]</f>
        <v>0</v>
      </c>
    </row>
    <row r="98" spans="1:8" ht="15.75" thickBot="1">
      <c r="A98" s="15">
        <v>93</v>
      </c>
      <c r="B98" s="35" t="s">
        <v>170</v>
      </c>
      <c r="C98" s="42" t="s">
        <v>163</v>
      </c>
      <c r="D98" s="35"/>
      <c r="E98" s="31" t="s">
        <v>174</v>
      </c>
      <c r="F98" s="17">
        <v>1</v>
      </c>
      <c r="G98" s="8"/>
      <c r="H98" s="18">
        <f>Lentelė1[[#This Row],[Lyginamieji kiekiai]]*Lentelė1[[#This Row],[Įkainis vienam mato vienetui, Eur be PVM]]</f>
        <v>0</v>
      </c>
    </row>
    <row r="99" spans="1:8" ht="15.75" thickBot="1">
      <c r="A99" s="15">
        <v>94</v>
      </c>
      <c r="B99" s="35" t="s">
        <v>170</v>
      </c>
      <c r="C99" s="42" t="s">
        <v>164</v>
      </c>
      <c r="D99" s="35"/>
      <c r="E99" s="31" t="s">
        <v>174</v>
      </c>
      <c r="F99" s="17">
        <v>1</v>
      </c>
      <c r="G99" s="8"/>
      <c r="H99" s="18">
        <f>Lentelė1[[#This Row],[Lyginamieji kiekiai]]*Lentelė1[[#This Row],[Įkainis vienam mato vienetui, Eur be PVM]]</f>
        <v>0</v>
      </c>
    </row>
    <row r="100" spans="1:8" ht="15.75" thickBot="1">
      <c r="A100" s="15">
        <v>95</v>
      </c>
      <c r="B100" s="35" t="s">
        <v>171</v>
      </c>
      <c r="C100" s="42" t="s">
        <v>165</v>
      </c>
      <c r="D100" s="35"/>
      <c r="E100" s="32" t="s">
        <v>174</v>
      </c>
      <c r="F100" s="17">
        <v>1</v>
      </c>
      <c r="G100" s="8"/>
      <c r="H100" s="18">
        <f>Lentelė1[[#This Row],[Lyginamieji kiekiai]]*Lentelė1[[#This Row],[Įkainis vienam mato vienetui, Eur be PVM]]</f>
        <v>0</v>
      </c>
    </row>
    <row r="101" spans="1:8" ht="15.75" thickBot="1">
      <c r="A101" s="15">
        <v>96</v>
      </c>
      <c r="B101" s="35" t="s">
        <v>171</v>
      </c>
      <c r="C101" s="42" t="s">
        <v>166</v>
      </c>
      <c r="D101" s="35"/>
      <c r="E101" s="31" t="s">
        <v>174</v>
      </c>
      <c r="F101" s="17">
        <v>1</v>
      </c>
      <c r="G101" s="8"/>
      <c r="H101" s="18">
        <f>Lentelė1[[#This Row],[Lyginamieji kiekiai]]*Lentelė1[[#This Row],[Įkainis vienam mato vienetui, Eur be PVM]]</f>
        <v>0</v>
      </c>
    </row>
    <row r="102" spans="1:8" ht="15.75" thickBot="1">
      <c r="A102" s="15">
        <v>97</v>
      </c>
      <c r="B102" s="35" t="s">
        <v>171</v>
      </c>
      <c r="C102" s="42" t="s">
        <v>167</v>
      </c>
      <c r="D102" s="35"/>
      <c r="E102" s="31" t="s">
        <v>174</v>
      </c>
      <c r="F102" s="17">
        <v>1</v>
      </c>
      <c r="G102" s="8"/>
      <c r="H102" s="18">
        <f>Lentelė1[[#This Row],[Lyginamieji kiekiai]]*Lentelė1[[#This Row],[Įkainis vienam mato vienetui, Eur be PVM]]</f>
        <v>0</v>
      </c>
    </row>
    <row r="103" spans="1:8" ht="15.75" thickBot="1">
      <c r="A103" s="15">
        <v>98</v>
      </c>
      <c r="B103" s="36" t="s">
        <v>172</v>
      </c>
      <c r="C103" s="42" t="s">
        <v>168</v>
      </c>
      <c r="D103" s="36"/>
      <c r="E103" s="31" t="s">
        <v>174</v>
      </c>
      <c r="F103" s="17">
        <v>1</v>
      </c>
      <c r="G103" s="8"/>
      <c r="H103" s="18">
        <f>Lentelė1[[#This Row],[Lyginamieji kiekiai]]*Lentelė1[[#This Row],[Įkainis vienam mato vienetui, Eur be PVM]]</f>
        <v>0</v>
      </c>
    </row>
    <row r="104" spans="1:8" ht="15.75" thickBot="1">
      <c r="A104" s="15">
        <v>99</v>
      </c>
      <c r="B104" s="35" t="s">
        <v>172</v>
      </c>
      <c r="C104" s="42" t="s">
        <v>169</v>
      </c>
      <c r="D104" s="35"/>
      <c r="E104" s="31" t="s">
        <v>174</v>
      </c>
      <c r="F104" s="17">
        <v>1</v>
      </c>
      <c r="G104" s="8"/>
      <c r="H104" s="18">
        <f>Lentelė1[[#This Row],[Lyginamieji kiekiai]]*Lentelė1[[#This Row],[Įkainis vienam mato vienetui, Eur be PVM]]</f>
        <v>0</v>
      </c>
    </row>
    <row r="105" spans="1:8" ht="15.75" thickBot="1">
      <c r="A105" s="16">
        <v>100</v>
      </c>
      <c r="B105" s="20" t="s">
        <v>173</v>
      </c>
      <c r="C105" s="19" t="s">
        <v>45</v>
      </c>
      <c r="D105" s="20"/>
      <c r="E105" s="32" t="s">
        <v>174</v>
      </c>
      <c r="F105" s="17">
        <v>1</v>
      </c>
      <c r="G105" s="19"/>
      <c r="H105" s="18">
        <f>Lentelė1[[#This Row],[Lyginamieji kiekiai]]*Lentelė1[[#This Row],[Įkainis vienam mato vienetui, Eur be PVM]]</f>
        <v>0</v>
      </c>
    </row>
    <row r="106" spans="1:8" ht="15.75" thickBot="1">
      <c r="A106" s="30" t="s">
        <v>2</v>
      </c>
      <c r="B106" s="39"/>
      <c r="C106" s="39"/>
      <c r="D106" s="39"/>
      <c r="E106" s="39"/>
      <c r="F106" s="39"/>
      <c r="G106" s="40"/>
      <c r="H106" s="22">
        <f>SUM(Lentelė1[Suma, Eur be PVM          (FxG)                      ])</f>
        <v>0</v>
      </c>
    </row>
    <row r="107" spans="1:8" ht="15.75" thickBot="1">
      <c r="A107" s="30" t="s">
        <v>11</v>
      </c>
      <c r="B107" s="39"/>
      <c r="C107" s="39"/>
      <c r="D107" s="39"/>
      <c r="E107" s="39"/>
      <c r="F107" s="39"/>
      <c r="G107" s="40"/>
      <c r="H107" s="21">
        <f>H106*0.21</f>
        <v>0</v>
      </c>
    </row>
    <row r="108" spans="1:8" ht="15.75" thickBot="1">
      <c r="A108" s="30" t="s">
        <v>1</v>
      </c>
      <c r="B108" s="39"/>
      <c r="C108" s="39"/>
      <c r="D108" s="39"/>
      <c r="E108" s="39"/>
      <c r="F108" s="39"/>
      <c r="G108" s="40"/>
      <c r="H108" s="21">
        <f>H107*1.21</f>
        <v>0</v>
      </c>
    </row>
    <row r="110" spans="1:8">
      <c r="B110" s="2" t="s">
        <v>3</v>
      </c>
    </row>
    <row r="111" spans="1:8" ht="15.75">
      <c r="B111" s="29" t="s">
        <v>10</v>
      </c>
      <c r="C111" s="29"/>
      <c r="D111" s="29"/>
      <c r="E111" s="29"/>
      <c r="F111" s="29"/>
      <c r="G111" s="29"/>
      <c r="H111" s="29"/>
    </row>
    <row r="112" spans="1:8" ht="15.75">
      <c r="B112" s="29" t="s">
        <v>4</v>
      </c>
      <c r="C112" s="29"/>
      <c r="D112" s="29"/>
      <c r="E112" s="29"/>
      <c r="F112" s="29"/>
      <c r="G112" s="29"/>
      <c r="H112" s="29"/>
    </row>
    <row r="113" spans="2:8" ht="71.25" customHeight="1">
      <c r="B113" s="29" t="s">
        <v>12</v>
      </c>
      <c r="C113" s="29"/>
      <c r="D113" s="29"/>
      <c r="E113" s="29"/>
      <c r="F113" s="29"/>
      <c r="G113" s="29"/>
      <c r="H113" s="29"/>
    </row>
    <row r="114" spans="2:8" ht="46.5" customHeight="1">
      <c r="B114" s="29" t="s">
        <v>13</v>
      </c>
      <c r="C114" s="29"/>
      <c r="D114" s="29"/>
      <c r="E114" s="29"/>
      <c r="F114" s="29"/>
      <c r="G114" s="29"/>
      <c r="H114" s="29"/>
    </row>
  </sheetData>
  <mergeCells count="7">
    <mergeCell ref="B111:H111"/>
    <mergeCell ref="B112:H112"/>
    <mergeCell ref="B113:H113"/>
    <mergeCell ref="B114:H114"/>
    <mergeCell ref="A106:G106"/>
    <mergeCell ref="A107:G107"/>
    <mergeCell ref="A108:G108"/>
  </mergeCells>
  <conditionalFormatting sqref="E111:E114 G111:G114">
    <cfRule type="cellIs" dxfId="20" priority="1" operator="equal">
      <formula>0</formula>
    </cfRule>
  </conditionalFormatting>
  <pageMargins left="0.7" right="0.7" top="0.75" bottom="0.75" header="0.3" footer="0.3"/>
  <pageSetup paperSize="9" scale="51"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Elida</dc:creator>
  <cp:lastModifiedBy>Vartotojas</cp:lastModifiedBy>
  <cp:lastPrinted>2025-03-14T11:22:46Z</cp:lastPrinted>
  <dcterms:created xsi:type="dcterms:W3CDTF">2025-01-09T11:55:10Z</dcterms:created>
  <dcterms:modified xsi:type="dcterms:W3CDTF">2025-04-07T06:37:31Z</dcterms:modified>
</cp:coreProperties>
</file>