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mikroskopu apklotai 3396\"/>
    </mc:Choice>
  </mc:AlternateContent>
  <xr:revisionPtr revIDLastSave="0" documentId="13_ncr:1_{E14E0B87-7235-4DC4-B29D-578E0F73DCA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67" i="1" l="1"/>
  <c r="G67" i="1"/>
  <c r="G68" i="1" s="1"/>
  <c r="G66" i="1"/>
  <c r="G56" i="1"/>
  <c r="H66" i="1" s="1"/>
  <c r="H46" i="1"/>
  <c r="H45" i="1"/>
  <c r="G45" i="1"/>
  <c r="G46" i="1" s="1"/>
  <c r="G47" i="1" s="1"/>
  <c r="G37" i="1"/>
  <c r="G21" i="1"/>
</calcChain>
</file>

<file path=xl/sharedStrings.xml><?xml version="1.0" encoding="utf-8"?>
<sst xmlns="http://schemas.openxmlformats.org/spreadsheetml/2006/main" count="125" uniqueCount="105">
  <si>
    <t>PIRKIMO SĄLYGŲ PRIEDAS "PASIŪLYMO FORMA"</t>
  </si>
  <si>
    <t>NEUROCHIRURGINIŲ MIKROSKOPŲ APKLOTAI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</si>
  <si>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</si>
  <si>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</si>
  <si>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</si>
  <si>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</si>
  <si>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</si>
  <si>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</si>
  <si>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</si>
  <si>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</si>
  <si>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</si>
  <si>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</si>
  <si>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</si>
  <si>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</si>
  <si>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</si>
  <si>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</si>
  <si>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</si>
  <si>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</si>
  <si>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</si>
  <si>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</si>
  <si>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</si>
  <si>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</si>
  <si>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</si>
  <si>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</si>
  <si>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</si>
  <si>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</si>
  <si>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</si>
  <si>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APKLOTAS NEUROCHIRURGINIAM MIKROSKOPUI</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</si>
  <si>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</si>
  <si>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</si>
  <si>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</si>
  <si>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</si>
  <si>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</si>
  <si>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</si>
  <si>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</si>
  <si>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</si>
  <si>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</si>
  <si>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t>
  </si>
  <si>
    <t>Apklotas neurochirurginiam mikroskopui</t>
  </si>
  <si>
    <t>1.1.</t>
  </si>
  <si>
    <t>vnt</t>
  </si>
  <si>
    <t>1.1.1.</t>
  </si>
  <si>
    <t>Sterilus</t>
  </si>
  <si>
    <t>1.1.2.</t>
  </si>
  <si>
    <t>Apklotas skaidrus;</t>
  </si>
  <si>
    <t>1.1.3.</t>
  </si>
  <si>
    <t>Pagamintas iš tvirto ne plonesnio kaip 80μ polietileno;</t>
  </si>
  <si>
    <t>1.1.4.</t>
  </si>
  <si>
    <t xml:space="preserve">Turi tris optinės dalies atšakas; </t>
  </si>
  <si>
    <t>1.1.5.</t>
  </si>
  <si>
    <t>Tvirtinamas popieriniu, lipnių juostelių pagalba;</t>
  </si>
  <si>
    <t>1.1.6.</t>
  </si>
  <si>
    <t>Objektyvo dalies skersmuo 48cm (+/- 2 cm); dydis 117x270cm (+/- 2 cm);</t>
  </si>
  <si>
    <t>1.1.7.</t>
  </si>
  <si>
    <t>Įpakuotas viename steriliame gamykliniame įpakavime su sterilumo kontrolės sistema.</t>
  </si>
  <si>
    <t>Suma be PVM</t>
  </si>
  <si>
    <t>Taikomas PVM dydis (%)</t>
  </si>
  <si>
    <t>PVM suma</t>
  </si>
  <si>
    <t>Suma su PVM</t>
  </si>
  <si>
    <t>2. DALIS</t>
  </si>
  <si>
    <t>APKLOTAS CHIRURGINIAM MIKROSKOPUI KINEVO 900</t>
  </si>
  <si>
    <t>2.</t>
  </si>
  <si>
    <t>Apklotas chirurginiam mikroskopui Kinevo 900</t>
  </si>
  <si>
    <t>2.1.</t>
  </si>
  <si>
    <t>2.1.1.</t>
  </si>
  <si>
    <t>Sterilus (simbolis ant pakuotės);</t>
  </si>
  <si>
    <t>2.1.2.</t>
  </si>
  <si>
    <t>Automatiškai atpažįstamas mikroskopo pagal identifikavimo lustą.</t>
  </si>
  <si>
    <t>2.1.3.</t>
  </si>
  <si>
    <t>Apklotas turi būti pritaikytas mikroskopo oro išsiurbimo funkcijai ,,AutoDrape”;</t>
  </si>
  <si>
    <t>2.1.4.</t>
  </si>
  <si>
    <t xml:space="preserve">Tinkamas darbui su neuro navigacine sistema; </t>
  </si>
  <si>
    <t>2.1.5.</t>
  </si>
  <si>
    <t>Apkloto išmatavimai: 132 cm x 340 cm ± 10 cm</t>
  </si>
  <si>
    <t>2.1.6.</t>
  </si>
  <si>
    <t xml:space="preserve">Apklotas yra su lipniomis fiksavimo juostelėmis; </t>
  </si>
  <si>
    <t>2.1.7.</t>
  </si>
  <si>
    <t>Mikroskopo objektyvo apsauginis stikliukas turi būti be aberacijų ir be atspindžių;</t>
  </si>
  <si>
    <t>2.1.8.</t>
  </si>
  <si>
    <t>Mikroskopo objektyvo apsauginio stikliuko žiedas turi būti su magnetiniu pritvirtinimu prie mikroskopo;</t>
  </si>
  <si>
    <t>2.1.9.</t>
  </si>
  <si>
    <t>Galimybė pakeisti apsauginį stikliuką, nekeičiant viso mikroskopo apkloto.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</si>
  <si>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</si>
  <si>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</si>
  <si>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</si>
  <si>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</si>
  <si>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</si>
  <si>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</si>
  <si>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</si>
  <si>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</si>
  <si>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</si>
  <si>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</si>
  <si>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</si>
  <si>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</si>
  <si>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</si>
  <si>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</si>
  <si>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</si>
  <si>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</si>
  <si>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</si>
  <si>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</si>
  <si>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</si>
  <si>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</si>
  <si>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</si>
  <si>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</si>
  <si>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3396 2025-04-08 12:46:30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</si>
</sst>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8"/>
  <sheetViews>
    <sheetView tabSelected="1" topLeftCell="A34" workbookViewId="0">
      <selection activeCell="E35" sqref="E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3" x14ac:dyDescent="0.25">
      <c r="A34" s="13" t="s">
        <v>28</v>
      </c>
    </row>
    <row r="35" spans="1:13" ht="90" x14ac:dyDescent="0.25">
      <c r="A35" s="17" t="s">
        <v>29</v>
      </c>
      <c r="B35" s="17" t="s">
        <v>30</v>
      </c>
      <c r="C35" s="17" t="s">
        <v>31</v>
      </c>
      <c r="D35" s="17" t="s">
        <v>32</v>
      </c>
      <c r="E35" s="17"/>
      <c r="F35" s="17" t="s">
        <v>33</v>
      </c>
      <c r="G35" s="17" t="s">
        <v>34</v>
      </c>
      <c r="H35" s="17" t="s">
        <v>35</v>
      </c>
      <c r="I35" s="26" t="s">
        <v>36</v>
      </c>
      <c r="J35" s="12"/>
      <c r="K35" s="12"/>
      <c r="L35" s="12"/>
      <c r="M35" s="12"/>
    </row>
    <row r="36" spans="1:13" x14ac:dyDescent="0.25">
      <c r="A36" s="17" t="s">
        <v>37</v>
      </c>
      <c r="B36" s="17" t="s">
        <v>38</v>
      </c>
      <c r="C36" s="18"/>
      <c r="D36" s="18"/>
      <c r="E36" s="18"/>
      <c r="F36" s="18"/>
      <c r="G36" s="18"/>
      <c r="H36" s="18"/>
      <c r="I36" s="18"/>
    </row>
    <row r="37" spans="1:13" x14ac:dyDescent="0.25">
      <c r="A37" s="18" t="s">
        <v>39</v>
      </c>
      <c r="B37" s="27" t="s">
        <v>38</v>
      </c>
      <c r="C37" s="18">
        <v>1000</v>
      </c>
      <c r="D37" s="18" t="s">
        <v>40</v>
      </c>
      <c r="E37" s="18"/>
      <c r="F37" s="19"/>
      <c r="G37" s="18" t="str">
        <f>IF(ISBLANK(F37),"", PRODUCT(C37,F37))</f>
        <v/>
      </c>
      <c r="H37" s="20"/>
      <c r="I37" s="18"/>
    </row>
    <row r="38" spans="1:13" x14ac:dyDescent="0.25">
      <c r="A38" s="18" t="s">
        <v>41</v>
      </c>
      <c r="B38" s="27" t="s">
        <v>42</v>
      </c>
      <c r="C38" s="18"/>
      <c r="D38" s="18"/>
      <c r="E38" s="18"/>
      <c r="F38" s="18"/>
      <c r="G38" s="18"/>
      <c r="H38" s="18"/>
      <c r="I38" s="20"/>
    </row>
    <row r="39" spans="1:13" x14ac:dyDescent="0.25">
      <c r="A39" s="18" t="s">
        <v>43</v>
      </c>
      <c r="B39" s="27" t="s">
        <v>44</v>
      </c>
      <c r="C39" s="18"/>
      <c r="D39" s="18"/>
      <c r="E39" s="18"/>
      <c r="F39" s="18"/>
      <c r="G39" s="18"/>
      <c r="H39" s="18"/>
      <c r="I39" s="20"/>
    </row>
    <row r="40" spans="1:13" x14ac:dyDescent="0.25">
      <c r="A40" s="18" t="s">
        <v>45</v>
      </c>
      <c r="B40" s="27" t="s">
        <v>46</v>
      </c>
      <c r="C40" s="18"/>
      <c r="D40" s="18"/>
      <c r="E40" s="18"/>
      <c r="F40" s="18"/>
      <c r="G40" s="18"/>
      <c r="H40" s="18"/>
      <c r="I40" s="20"/>
    </row>
    <row r="41" spans="1:13" x14ac:dyDescent="0.25">
      <c r="A41" s="18" t="s">
        <v>47</v>
      </c>
      <c r="B41" s="27" t="s">
        <v>48</v>
      </c>
      <c r="C41" s="18"/>
      <c r="D41" s="18"/>
      <c r="E41" s="18"/>
      <c r="F41" s="18"/>
      <c r="G41" s="18"/>
      <c r="H41" s="18"/>
      <c r="I41" s="20"/>
    </row>
    <row r="42" spans="1:13" x14ac:dyDescent="0.25">
      <c r="A42" s="18" t="s">
        <v>49</v>
      </c>
      <c r="B42" s="27" t="s">
        <v>50</v>
      </c>
      <c r="C42" s="18"/>
      <c r="D42" s="18"/>
      <c r="E42" s="18"/>
      <c r="F42" s="18"/>
      <c r="G42" s="18"/>
      <c r="H42" s="18"/>
      <c r="I42" s="20"/>
    </row>
    <row r="43" spans="1:13" x14ac:dyDescent="0.25">
      <c r="A43" s="18" t="s">
        <v>51</v>
      </c>
      <c r="B43" s="27" t="s">
        <v>52</v>
      </c>
      <c r="C43" s="18"/>
      <c r="D43" s="18"/>
      <c r="E43" s="18"/>
      <c r="F43" s="18"/>
      <c r="G43" s="18"/>
      <c r="H43" s="18"/>
      <c r="I43" s="20"/>
    </row>
    <row r="44" spans="1:13" x14ac:dyDescent="0.25">
      <c r="A44" s="18" t="s">
        <v>53</v>
      </c>
      <c r="B44" s="27" t="s">
        <v>54</v>
      </c>
      <c r="C44" s="18"/>
      <c r="D44" s="18"/>
      <c r="E44" s="18"/>
      <c r="F44" s="18"/>
      <c r="G44" s="18"/>
      <c r="H44" s="18"/>
      <c r="I44" s="20"/>
    </row>
    <row r="45" spans="1:13" x14ac:dyDescent="0.25">
      <c r="F45" s="17" t="s">
        <v>55</v>
      </c>
      <c r="G45" s="17" t="str">
        <f>IF((COUNT(C37:C44)&lt;&gt;COUNT(G37:G44)),"", ROUND(SUM(G37:G44),2))</f>
        <v/>
      </c>
      <c r="H45" s="15" t="str">
        <f>IF((COUNT(C37:C44)&lt;&gt;COUNT(G37:G44)),"Neužpildytos visų objektų kainos", "")</f>
        <v>Neužpildytos visų objektų kainos</v>
      </c>
    </row>
    <row r="46" spans="1:13" x14ac:dyDescent="0.25">
      <c r="D46" s="17" t="s">
        <v>56</v>
      </c>
      <c r="E46" s="20"/>
      <c r="F46" s="17" t="s">
        <v>57</v>
      </c>
      <c r="G46" s="17" t="str">
        <f>IF(OR(G45="",E46=""),"", ROUND(PRODUCT(E46,G45)/100,2))</f>
        <v/>
      </c>
      <c r="H46" s="15" t="str">
        <f>IF(E46="", "Nurodykite taikomą PVM dydį", "")</f>
        <v>Nurodykite taikomą PVM dydį</v>
      </c>
    </row>
    <row r="47" spans="1:13" x14ac:dyDescent="0.25">
      <c r="F47" s="17" t="s">
        <v>58</v>
      </c>
      <c r="G47" s="17">
        <f>IF(ISBLANK(G46), "", ROUND(SUM(G45:G46),2))</f>
        <v>0</v>
      </c>
    </row>
    <row r="51" spans="1:13" x14ac:dyDescent="0.25">
      <c r="A51" s="13" t="s">
        <v>59</v>
      </c>
      <c r="B51" s="13" t="s">
        <v>60</v>
      </c>
    </row>
    <row r="53" spans="1:13" x14ac:dyDescent="0.25">
      <c r="A53" s="13" t="s">
        <v>28</v>
      </c>
    </row>
    <row r="54" spans="1:13" ht="90" x14ac:dyDescent="0.25">
      <c r="A54" s="17" t="s">
        <v>29</v>
      </c>
      <c r="B54" s="17" t="s">
        <v>30</v>
      </c>
      <c r="C54" s="17" t="s">
        <v>31</v>
      </c>
      <c r="D54" s="17" t="s">
        <v>32</v>
      </c>
      <c r="E54" s="17"/>
      <c r="F54" s="17" t="s">
        <v>33</v>
      </c>
      <c r="G54" s="17" t="s">
        <v>34</v>
      </c>
      <c r="H54" s="17" t="s">
        <v>35</v>
      </c>
      <c r="I54" s="26" t="s">
        <v>36</v>
      </c>
      <c r="J54" s="12"/>
      <c r="K54" s="12"/>
      <c r="L54" s="12"/>
      <c r="M54" s="12"/>
    </row>
    <row r="55" spans="1:13" x14ac:dyDescent="0.25">
      <c r="A55" s="17" t="s">
        <v>61</v>
      </c>
      <c r="B55" s="17" t="s">
        <v>62</v>
      </c>
      <c r="C55" s="18"/>
      <c r="D55" s="18"/>
      <c r="E55" s="18"/>
      <c r="F55" s="18"/>
      <c r="G55" s="18"/>
      <c r="H55" s="18"/>
      <c r="I55" s="27"/>
      <c r="J55" s="12"/>
      <c r="K55" s="12"/>
      <c r="L55" s="12"/>
      <c r="M55" s="12"/>
    </row>
    <row r="56" spans="1:13" x14ac:dyDescent="0.25">
      <c r="A56" s="18" t="s">
        <v>63</v>
      </c>
      <c r="B56" s="27" t="s">
        <v>62</v>
      </c>
      <c r="C56" s="27">
        <v>1000</v>
      </c>
      <c r="D56" s="18" t="s">
        <v>40</v>
      </c>
      <c r="E56" s="18"/>
      <c r="F56" s="19"/>
      <c r="G56" s="18" t="str">
        <f>IF(ISBLANK(F56),"", PRODUCT(C56,F56))</f>
        <v/>
      </c>
      <c r="H56" s="20"/>
      <c r="I56" s="18"/>
    </row>
    <row r="57" spans="1:13" x14ac:dyDescent="0.25">
      <c r="A57" s="18" t="s">
        <v>64</v>
      </c>
      <c r="B57" s="27" t="s">
        <v>65</v>
      </c>
      <c r="C57" s="27"/>
      <c r="D57" s="18"/>
      <c r="E57" s="18"/>
      <c r="F57" s="18"/>
      <c r="G57" s="18"/>
      <c r="H57" s="18"/>
      <c r="I57" s="20"/>
    </row>
    <row r="58" spans="1:13" x14ac:dyDescent="0.25">
      <c r="A58" s="18" t="s">
        <v>66</v>
      </c>
      <c r="B58" s="27" t="s">
        <v>67</v>
      </c>
      <c r="C58" s="27"/>
      <c r="D58" s="18"/>
      <c r="E58" s="18"/>
      <c r="F58" s="18"/>
      <c r="G58" s="18"/>
      <c r="H58" s="18"/>
      <c r="I58" s="20"/>
    </row>
    <row r="59" spans="1:13" x14ac:dyDescent="0.25">
      <c r="A59" s="18" t="s">
        <v>68</v>
      </c>
      <c r="B59" s="27" t="s">
        <v>69</v>
      </c>
      <c r="C59" s="27"/>
      <c r="D59" s="18"/>
      <c r="E59" s="18"/>
      <c r="F59" s="18"/>
      <c r="G59" s="18"/>
      <c r="H59" s="18"/>
      <c r="I59" s="20"/>
    </row>
    <row r="60" spans="1:13" x14ac:dyDescent="0.25">
      <c r="A60" s="18" t="s">
        <v>70</v>
      </c>
      <c r="B60" s="27" t="s">
        <v>71</v>
      </c>
      <c r="C60" s="27"/>
      <c r="D60" s="18"/>
      <c r="E60" s="18"/>
      <c r="F60" s="18"/>
      <c r="G60" s="18"/>
      <c r="H60" s="18"/>
      <c r="I60" s="20"/>
    </row>
    <row r="61" spans="1:13" x14ac:dyDescent="0.25">
      <c r="A61" s="18" t="s">
        <v>72</v>
      </c>
      <c r="B61" s="27" t="s">
        <v>73</v>
      </c>
      <c r="C61" s="27"/>
      <c r="D61" s="18"/>
      <c r="E61" s="18"/>
      <c r="F61" s="18"/>
      <c r="G61" s="18"/>
      <c r="H61" s="18"/>
      <c r="I61" s="20"/>
    </row>
    <row r="62" spans="1:13" x14ac:dyDescent="0.25">
      <c r="A62" s="18" t="s">
        <v>74</v>
      </c>
      <c r="B62" s="27" t="s">
        <v>75</v>
      </c>
      <c r="C62" s="27"/>
      <c r="D62" s="18"/>
      <c r="E62" s="18"/>
      <c r="F62" s="18"/>
      <c r="G62" s="18"/>
      <c r="H62" s="18"/>
      <c r="I62" s="20"/>
    </row>
    <row r="63" spans="1:13" x14ac:dyDescent="0.25">
      <c r="A63" s="18" t="s">
        <v>76</v>
      </c>
      <c r="B63" s="27" t="s">
        <v>77</v>
      </c>
      <c r="C63" s="27"/>
      <c r="D63" s="18"/>
      <c r="E63" s="18"/>
      <c r="F63" s="18"/>
      <c r="G63" s="18"/>
      <c r="H63" s="18"/>
      <c r="I63" s="20"/>
    </row>
    <row r="64" spans="1:13" ht="30" x14ac:dyDescent="0.25">
      <c r="A64" s="18" t="s">
        <v>78</v>
      </c>
      <c r="B64" s="27" t="s">
        <v>79</v>
      </c>
      <c r="C64" s="27"/>
      <c r="D64" s="18"/>
      <c r="E64" s="18"/>
      <c r="F64" s="18"/>
      <c r="G64" s="18"/>
      <c r="H64" s="18"/>
      <c r="I64" s="20"/>
    </row>
    <row r="65" spans="1:9" x14ac:dyDescent="0.25">
      <c r="A65" s="18" t="s">
        <v>80</v>
      </c>
      <c r="B65" s="27" t="s">
        <v>81</v>
      </c>
      <c r="C65" s="27"/>
      <c r="D65" s="18"/>
      <c r="E65" s="18"/>
      <c r="F65" s="18"/>
      <c r="G65" s="18"/>
      <c r="H65" s="18"/>
      <c r="I65" s="20"/>
    </row>
    <row r="66" spans="1:9" x14ac:dyDescent="0.25">
      <c r="F66" s="17" t="s">
        <v>55</v>
      </c>
      <c r="G66" s="17" t="str">
        <f>IF((COUNT(C56:C65)&lt;&gt;COUNT(G56:G65)),"", ROUND(SUM(G56:G65),2))</f>
        <v/>
      </c>
      <c r="H66" s="15" t="str">
        <f>IF((COUNT(C56:C65)&lt;&gt;COUNT(G56:G65)),"Neužpildytos visų objektų kainos", "")</f>
        <v>Neužpildytos visų objektų kainos</v>
      </c>
    </row>
    <row r="67" spans="1:9" x14ac:dyDescent="0.25">
      <c r="D67" s="17" t="s">
        <v>56</v>
      </c>
      <c r="E67" s="20"/>
      <c r="F67" s="17" t="s">
        <v>57</v>
      </c>
      <c r="G67" s="17" t="str">
        <f>IF(OR(G66="",E67=""),"", ROUND(PRODUCT(E67,G66)/100,2))</f>
        <v/>
      </c>
      <c r="H67" s="15" t="str">
        <f>IF(E67="", "Nurodykite taikomą PVM dydį", "")</f>
        <v>Nurodykite taikomą PVM dydį</v>
      </c>
    </row>
    <row r="68" spans="1:9" x14ac:dyDescent="0.25">
      <c r="F68" s="17" t="s">
        <v>58</v>
      </c>
      <c r="G68" s="17">
        <f>IF(ISBLANK(G67), "", ROUND(SUM(G66:G67),2))</f>
        <v>0</v>
      </c>
    </row>
  </sheetData>
  <sheetProtection algorithmName="SHA-512" hashValue="lBcHDAJFHkoG0U8z03ANSEW0czNqWxfxuNuVs57Y6KzsXSrWATdSXzba0unj4U8Kyxk01vL/nMe1oFloOLuf1A==" saltValue="w09+FwMlbgiyl8jO9QyID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82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83</v>
      </c>
      <c r="B5" s="54"/>
      <c r="C5" s="52" t="s">
        <v>84</v>
      </c>
      <c r="D5" s="53"/>
      <c r="E5" s="54"/>
      <c r="F5" s="52" t="s">
        <v>85</v>
      </c>
      <c r="G5" s="53"/>
      <c r="H5" s="54"/>
      <c r="I5" s="52" t="s">
        <v>86</v>
      </c>
      <c r="J5" s="54"/>
      <c r="K5" s="9" t="s">
        <v>87</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88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84</v>
      </c>
      <c r="D19" s="53"/>
      <c r="E19" s="54"/>
      <c r="F19" s="52" t="s">
        <v>89</v>
      </c>
      <c r="G19" s="53"/>
      <c r="H19" s="54"/>
      <c r="I19" s="71" t="s">
        <v>86</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90</v>
      </c>
      <c r="B33" s="28"/>
      <c r="C33" s="28"/>
      <c r="D33" s="28"/>
      <c r="E33" s="28"/>
      <c r="F33" s="28"/>
      <c r="G33" s="28"/>
      <c r="H33" s="28"/>
      <c r="I33" s="28"/>
      <c r="J33" s="28"/>
    </row>
    <row r="34" spans="1:10" ht="15.95" customHeight="1" thickBot="1" x14ac:dyDescent="0.3"/>
    <row r="35" spans="1:10" ht="15.95" customHeight="1" x14ac:dyDescent="0.25">
      <c r="A35" s="8" t="s">
        <v>29</v>
      </c>
      <c r="B35" s="66" t="s">
        <v>91</v>
      </c>
      <c r="C35" s="53"/>
      <c r="D35" s="53"/>
      <c r="E35" s="53"/>
      <c r="F35" s="53"/>
      <c r="G35" s="54"/>
      <c r="H35" s="67" t="s">
        <v>92</v>
      </c>
      <c r="I35" s="53"/>
      <c r="J35" s="68"/>
    </row>
    <row r="36" spans="1:10" ht="48" customHeight="1" x14ac:dyDescent="0.25">
      <c r="A36" s="23" t="s">
        <v>93</v>
      </c>
      <c r="B36" s="48" t="s">
        <v>94</v>
      </c>
      <c r="C36" s="45"/>
      <c r="D36" s="45"/>
      <c r="E36" s="45"/>
      <c r="F36" s="45"/>
      <c r="G36" s="33"/>
      <c r="H36" s="49"/>
      <c r="I36" s="45"/>
      <c r="J36" s="50"/>
    </row>
    <row r="37" spans="1:10" ht="48" customHeight="1" x14ac:dyDescent="0.25">
      <c r="A37" s="23" t="s">
        <v>95</v>
      </c>
      <c r="B37" s="48" t="s">
        <v>96</v>
      </c>
      <c r="C37" s="45"/>
      <c r="D37" s="45"/>
      <c r="E37" s="45"/>
      <c r="F37" s="45"/>
      <c r="G37" s="33"/>
      <c r="H37" s="49"/>
      <c r="I37" s="45"/>
      <c r="J37" s="50"/>
    </row>
    <row r="38" spans="1:10" ht="48" customHeight="1" x14ac:dyDescent="0.25">
      <c r="A38" s="23" t="s">
        <v>97</v>
      </c>
      <c r="B38" s="48" t="s">
        <v>98</v>
      </c>
      <c r="C38" s="45"/>
      <c r="D38" s="45"/>
      <c r="E38" s="45"/>
      <c r="F38" s="45"/>
      <c r="G38" s="33"/>
      <c r="H38" s="49"/>
      <c r="I38" s="45"/>
      <c r="J38" s="50"/>
    </row>
    <row r="39" spans="1:10" ht="48" customHeight="1" x14ac:dyDescent="0.25">
      <c r="A39" s="23" t="s">
        <v>99</v>
      </c>
      <c r="B39" s="48" t="s">
        <v>100</v>
      </c>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101</v>
      </c>
      <c r="B48" s="28"/>
      <c r="C48" s="28"/>
      <c r="D48" s="28"/>
      <c r="E48" s="28"/>
      <c r="F48" s="28"/>
      <c r="G48" s="28"/>
      <c r="H48" s="28"/>
      <c r="I48" s="28"/>
      <c r="J48" s="28"/>
    </row>
    <row r="51" spans="1:10" x14ac:dyDescent="0.25">
      <c r="A51" s="64" t="s">
        <v>102</v>
      </c>
      <c r="B51" s="28"/>
      <c r="C51" s="28"/>
      <c r="D51" s="28"/>
      <c r="E51" s="55"/>
      <c r="F51" s="28"/>
      <c r="G51" s="28"/>
      <c r="H51" s="28"/>
      <c r="I51" s="28"/>
      <c r="J51" s="28"/>
    </row>
    <row r="53" spans="1:10" x14ac:dyDescent="0.25">
      <c r="A53" s="64" t="s">
        <v>103</v>
      </c>
      <c r="B53" s="28"/>
      <c r="C53" s="28"/>
      <c r="D53" s="28"/>
      <c r="E53" s="55"/>
      <c r="F53" s="28"/>
      <c r="G53" s="28"/>
      <c r="H53" s="28"/>
      <c r="I53" s="28"/>
      <c r="J53" s="28"/>
    </row>
    <row r="100" spans="1:1" ht="15.75" x14ac:dyDescent="0.25">
      <c r="A100" t="s">
        <v>104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2025-04-08T11:01:25Z</dcterms:modified>
</cp:coreProperties>
</file>