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darbuotojas\Desktop\Raštai\raštiškos\2025\Laisvės fasadas\"/>
    </mc:Choice>
  </mc:AlternateContent>
  <xr:revisionPtr revIDLastSave="0" documentId="13_ncr:1_{93ADA3B2-1024-473B-9F4B-54B0A0E7A9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35" i="1" l="1"/>
  <c r="G36" i="1" s="1"/>
  <c r="G37" i="1" s="1"/>
  <c r="G38" i="1" s="1"/>
  <c r="F17" i="1" s="1"/>
</calcChain>
</file>

<file path=xl/sharedStrings.xml><?xml version="1.0" encoding="utf-8"?>
<sst xmlns="http://schemas.openxmlformats.org/spreadsheetml/2006/main" count="83" uniqueCount="67">
  <si>
    <t xml:space="preserve">SUDERINTA: ___________ TŪKST.EUR.                                      </t>
  </si>
  <si>
    <t xml:space="preserve">TVIRTINU:_______________TŪKST.EUR.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</si>
  <si>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</si>
  <si>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</si>
  <si>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ATSAKINGAS ATSTOVAS________________                                   </t>
  </si>
  <si>
    <t xml:space="preserve">2025  M.            MĖN.    D.                                        </t>
  </si>
  <si>
    <t xml:space="preserve">2025 M.       MĖN.   D.                                               </t>
  </si>
  <si>
    <t>L O K A L I N Ė      S Ą M A T A</t>
  </si>
  <si>
    <t>Sudaryta pagal 2024.10 kainas</t>
  </si>
  <si>
    <t>Statinių grupė          54 Kalvarijos savivaldybės administracija</t>
  </si>
  <si>
    <t xml:space="preserve">Suma žiniaraščiui </t>
  </si>
  <si>
    <t>EUR</t>
  </si>
  <si>
    <t>Sąm.</t>
  </si>
  <si>
    <t>Darbo</t>
  </si>
  <si>
    <t xml:space="preserve">Darbų ir išlaidų </t>
  </si>
  <si>
    <t>Mato</t>
  </si>
  <si>
    <t>Kiekis</t>
  </si>
  <si>
    <t>Kaina Eur</t>
  </si>
  <si>
    <t>eil.</t>
  </si>
  <si>
    <t>kodas</t>
  </si>
  <si>
    <t>aprašymai</t>
  </si>
  <si>
    <t>vnt</t>
  </si>
  <si>
    <t>Vieneto kaina</t>
  </si>
  <si>
    <t>Iš  viso</t>
  </si>
  <si>
    <t xml:space="preserve">   1</t>
  </si>
  <si>
    <t>1</t>
  </si>
  <si>
    <t>2</t>
  </si>
  <si>
    <t>3</t>
  </si>
  <si>
    <t>4</t>
  </si>
  <si>
    <t>5</t>
  </si>
  <si>
    <t>6</t>
  </si>
  <si>
    <t>7</t>
  </si>
  <si>
    <t>8</t>
  </si>
  <si>
    <t>m</t>
  </si>
  <si>
    <t>9</t>
  </si>
  <si>
    <t>10</t>
  </si>
  <si>
    <t>11</t>
  </si>
  <si>
    <t>12</t>
  </si>
  <si>
    <t>13</t>
  </si>
  <si>
    <t xml:space="preserve">                         Skyriuje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</si>
  <si>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</si>
  <si>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</si>
  <si>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</si>
  <si>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</si>
  <si>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</si>
  <si>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</si>
  <si>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Statinys                     1 Kalvarijos savivaldybės pastato, Laisvės g. 2, Kalvarija, fasadų raudonų plytų mūro atidengimo darbai</t>
  </si>
  <si>
    <t>Žiniaraštis             1 Fasado tvarkymo darbai</t>
  </si>
  <si>
    <t>Fasado darbai pastato, Laisvės g. 2, Kalvarija</t>
  </si>
  <si>
    <t>Tinko nudaužymas nuo mūrinių sienų k8=1,17</t>
  </si>
  <si>
    <t>N46-31</t>
  </si>
  <si>
    <r>
      <t>100m</t>
    </r>
    <r>
      <rPr>
        <sz val="8"/>
        <rFont val="Aptos Narrow"/>
        <family val="2"/>
      </rPr>
      <t>²</t>
    </r>
  </si>
  <si>
    <t>Angų pramušimas plytų konstrukcijose</t>
  </si>
  <si>
    <r>
      <t>m</t>
    </r>
    <r>
      <rPr>
        <sz val="8"/>
        <rFont val="Aptos Narrow"/>
        <family val="2"/>
      </rPr>
      <t>³</t>
    </r>
  </si>
  <si>
    <t>Šlaitinių stogų lietaus nuvedimo sistemos ardymas(lietvamzdžiai nuoi kopėčių arba pastolių)</t>
  </si>
  <si>
    <t>Lietaus nuvedimo sistemos lietvamzdžių montavimas, dirbant nuo kopėčių arba kilnojamų pastolių</t>
  </si>
  <si>
    <t>Fasadų rustuotų arba grublėtų paviršių nuvalymas smėliasroviu aparatu, dirbant ant pastolių (žemės)</t>
  </si>
  <si>
    <r>
      <t>Mūrinių sienų remontas, pakeičiant plytas, kai remontuojamas plotas iki1 m</t>
    </r>
    <r>
      <rPr>
        <sz val="9"/>
        <color theme="1"/>
        <rFont val="Aptos Narrow"/>
        <family val="2"/>
      </rPr>
      <t>²</t>
    </r>
    <r>
      <rPr>
        <sz val="9"/>
        <color theme="1"/>
        <rFont val="Arial Baltic"/>
        <charset val="186"/>
      </rPr>
      <t xml:space="preserve"> ir užtaisomos vietos storis 1 plyta</t>
    </r>
  </si>
  <si>
    <r>
      <t>m</t>
    </r>
    <r>
      <rPr>
        <sz val="8"/>
        <color theme="1"/>
        <rFont val="Aptos Narrow"/>
        <family val="2"/>
      </rPr>
      <t>²</t>
    </r>
  </si>
  <si>
    <t>Mūro siūlių restauracija, užpildant jas specialiu (kalkiniu) skiediniu</t>
  </si>
  <si>
    <t>Mūro plytų paviršiaus restauracija, aptepant specialiu keraminių miltelių skiediniu ir atkuriant iųdulėjusių plytų formą</t>
  </si>
  <si>
    <t>Paviršiaus hidrofobizavimas, dažant 2 kartus šepečiu ir dirbant ant žemės (pastolių)</t>
  </si>
  <si>
    <r>
      <t>Fasadinių pastolių įrengimas ir išardymas, kai pastolių aukštis iki 15m ir plotis 0,73 m (100m</t>
    </r>
    <r>
      <rPr>
        <sz val="9"/>
        <color theme="1"/>
        <rFont val="Aptos Narrow"/>
        <family val="2"/>
      </rPr>
      <t>²</t>
    </r>
    <r>
      <rPr>
        <sz val="9"/>
        <color theme="1"/>
        <rFont val="Arial Baltic"/>
        <charset val="186"/>
      </rPr>
      <t xml:space="preserve"> vertikalios projekcijos)</t>
    </r>
  </si>
  <si>
    <t>Fasado apšiltinimas su tinku</t>
  </si>
  <si>
    <t>Statybinių šiukšlių išvežimas 10 km atstumu automobiliais-savivarčiais, pakraunant rankiniu būdu</t>
  </si>
  <si>
    <t>t</t>
  </si>
  <si>
    <t>Transportuojant statybines šiukšles už kiekvieną papildomą kilometrą pridėti K4=5,0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</si>
</sst>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?0.0?????;\-?????0.0?????;?"/>
    <numFmt numFmtId="165" formatCode="?????0.0?;\-????0.0?;?"/>
    <numFmt numFmtId="166" formatCode="???????0.0?;\-??????0.0?;?"/>
    <numFmt numFmtId="167" formatCode="????????0.0?;\-???????0.0?;?"/>
    <numFmt numFmtId="168" formatCode="??????0.0?;\-?????0.0?;?"/>
    <numFmt numFmtId="169" formatCode="??0.0?????;\-?0.0?????;?"/>
    <numFmt numFmtId="170" formatCode="??????0.0???;\-?????0.0???;?"/>
  </numFmts>
  <fonts count="21">
    <font>
      <sz val="10"/>
      <name val="Arial"/>
      <charset val="186"/>
    </font>
    <font>
      <sz val="8"/>
      <name val="Arial"/>
      <family val="2"/>
    </font>
    <font>
      <sz val="8"/>
      <name val="Courier New Baltic"/>
      <family val="3"/>
      <charset val="186"/>
    </font>
    <font>
      <sz val="8"/>
      <name val="Arial Baltic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34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</font>
    <font>
      <b/>
      <sz val="8"/>
      <name val="Arial"/>
      <family val="2"/>
      <charset val="186"/>
    </font>
    <font>
      <sz val="9"/>
      <name val="Arial Baltic"/>
      <charset val="186"/>
    </font>
    <font>
      <sz val="8"/>
      <name val="MonospaceLT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sz val="8"/>
      <color theme="1"/>
      <name val="MonospaceLT"/>
      <charset val="186"/>
    </font>
    <font>
      <b/>
      <sz val="10"/>
      <name val="Arial"/>
      <charset val="186"/>
    </font>
    <font>
      <sz val="8"/>
      <name val="Aptos Narrow"/>
      <family val="2"/>
    </font>
    <font>
      <sz val="9"/>
      <color theme="1"/>
      <name val="Aptos Narrow"/>
      <family val="2"/>
    </font>
    <font>
      <sz val="8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67" fontId="10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8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169" fontId="13" fillId="0" borderId="0" xfId="0" applyNumberFormat="1" applyFont="1" applyAlignment="1">
      <alignment horizontal="right" vertical="top"/>
    </xf>
    <xf numFmtId="170" fontId="13" fillId="0" borderId="0" xfId="0" applyNumberFormat="1" applyFont="1" applyAlignment="1">
      <alignment horizontal="right" vertical="top"/>
    </xf>
    <xf numFmtId="167" fontId="13" fillId="0" borderId="0" xfId="0" applyNumberFormat="1" applyFont="1" applyAlignment="1">
      <alignment horizontal="right" vertical="top"/>
    </xf>
    <xf numFmtId="49" fontId="14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169" fontId="16" fillId="0" borderId="0" xfId="0" applyNumberFormat="1" applyFont="1" applyAlignment="1">
      <alignment horizontal="right" vertical="top"/>
    </xf>
    <xf numFmtId="170" fontId="16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5" fontId="13" fillId="0" borderId="0" xfId="0" applyNumberFormat="1" applyFont="1" applyAlignment="1">
      <alignment horizontal="right" vertical="top"/>
    </xf>
    <xf numFmtId="2" fontId="0" fillId="0" borderId="0" xfId="0" applyNumberFormat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8" fontId="1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0" fontId="17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0" workbookViewId="0">
      <selection activeCell="A44" sqref="A44:XFD44"/>
    </sheetView>
  </sheetViews>
  <sheetFormatPr defaultColWidth="9.140625" defaultRowHeight="12.75"/>
  <cols>
    <col min="1" max="1" width="4" style="1" customWidth="1"/>
    <col min="2" max="2" width="10.5703125" style="1" customWidth="1"/>
    <col min="3" max="3" width="36.42578125" style="2" customWidth="1"/>
    <col min="4" max="4" width="6.85546875" style="2" customWidth="1"/>
    <col min="5" max="5" width="14.140625" style="3" customWidth="1"/>
    <col min="6" max="6" width="12.7109375" style="4" customWidth="1"/>
    <col min="7" max="7" width="15.42578125" style="5" customWidth="1"/>
    <col min="8" max="8" width="11.85546875" style="5" customWidth="1"/>
  </cols>
  <sheetData>
    <row r="1" spans="1:8">
      <c r="A1"/>
      <c r="B1"/>
      <c r="C1"/>
      <c r="D1"/>
      <c r="E1"/>
      <c r="F1"/>
      <c r="G1"/>
      <c r="H1"/>
    </row>
    <row r="2" spans="1:8" ht="12.75" customHeight="1">
      <c r="A2" s="37" t="s">
        <v>0</v>
      </c>
      <c r="B2" s="38"/>
      <c r="C2" s="38"/>
      <c r="D2" s="6"/>
      <c r="E2" s="37" t="s">
        <v>1</v>
      </c>
      <c r="F2" s="38"/>
      <c r="G2" s="38"/>
      <c r="H2"/>
    </row>
    <row r="3" spans="1:8" ht="12.75" customHeight="1">
      <c r="A3" s="37" t="s">
        <v>2</v>
      </c>
      <c r="B3" s="38"/>
      <c r="C3" s="38"/>
      <c r="D3" s="6"/>
      <c r="E3" s="37" t="s">
        <v>2</v>
      </c>
      <c r="F3" s="38"/>
      <c r="G3" s="38"/>
      <c r="H3"/>
    </row>
    <row r="4" spans="1:8" ht="12.75" customHeight="1">
      <c r="A4" s="37" t="s">
        <v>3</v>
      </c>
      <c r="B4" s="38"/>
      <c r="C4" s="38"/>
      <c r="D4" s="6"/>
      <c r="E4" s="37" t="s">
        <v>4</v>
      </c>
      <c r="F4" s="38"/>
      <c r="G4" s="38"/>
      <c r="H4"/>
    </row>
    <row r="5" spans="1:8" ht="12.75" customHeight="1">
      <c r="A5" s="37" t="s">
        <v>2</v>
      </c>
      <c r="B5" s="38"/>
      <c r="C5" s="38"/>
      <c r="D5" s="6"/>
      <c r="E5" s="37" t="s">
        <v>2</v>
      </c>
      <c r="F5" s="38"/>
      <c r="G5" s="38"/>
      <c r="H5"/>
    </row>
    <row r="6" spans="1:8" ht="12.75" customHeight="1">
      <c r="A6" s="37" t="s">
        <v>5</v>
      </c>
      <c r="B6" s="38"/>
      <c r="C6" s="38"/>
      <c r="D6" s="6"/>
      <c r="E6" s="37" t="s">
        <v>6</v>
      </c>
      <c r="F6" s="38"/>
      <c r="G6" s="38"/>
      <c r="H6"/>
    </row>
    <row r="7" spans="1:8" ht="12.75" customHeight="1">
      <c r="A7"/>
      <c r="B7"/>
      <c r="C7"/>
      <c r="D7" s="6"/>
      <c r="E7"/>
      <c r="F7"/>
      <c r="G7"/>
      <c r="H7"/>
    </row>
    <row r="8" spans="1:8" ht="15.75">
      <c r="A8"/>
      <c r="B8"/>
      <c r="C8"/>
      <c r="D8" s="7" t="s">
        <v>7</v>
      </c>
      <c r="E8"/>
      <c r="F8"/>
      <c r="G8"/>
      <c r="H8"/>
    </row>
    <row r="9" spans="1:8" ht="13.5" customHeight="1">
      <c r="A9"/>
      <c r="B9"/>
      <c r="C9"/>
      <c r="D9" s="8" t="s">
        <v>8</v>
      </c>
      <c r="E9"/>
      <c r="F9"/>
      <c r="G9"/>
      <c r="H9"/>
    </row>
    <row r="10" spans="1:8" ht="13.5" customHeight="1">
      <c r="A10"/>
      <c r="B10"/>
      <c r="C10"/>
      <c r="D10" s="9"/>
      <c r="E10"/>
      <c r="F10"/>
      <c r="G10"/>
      <c r="H10"/>
    </row>
    <row r="11" spans="1:8" ht="13.5" customHeight="1">
      <c r="A11" s="53" t="s">
        <v>9</v>
      </c>
      <c r="B11" s="50"/>
      <c r="C11" s="50"/>
      <c r="D11" s="50"/>
      <c r="E11" s="50"/>
      <c r="F11" s="50"/>
      <c r="G11" s="50"/>
      <c r="H11"/>
    </row>
    <row r="12" spans="1:8" ht="13.5" customHeight="1">
      <c r="A12" s="50"/>
      <c r="B12" s="50"/>
      <c r="C12" s="50"/>
      <c r="D12" s="50"/>
      <c r="E12" s="50"/>
      <c r="F12" s="50"/>
      <c r="G12" s="50"/>
      <c r="H12"/>
    </row>
    <row r="13" spans="1:8" ht="13.5" customHeight="1">
      <c r="A13" s="53" t="s">
        <v>46</v>
      </c>
      <c r="B13" s="50"/>
      <c r="C13" s="50"/>
      <c r="D13" s="50"/>
      <c r="E13" s="50"/>
      <c r="F13" s="50"/>
      <c r="G13" s="50"/>
      <c r="H13"/>
    </row>
    <row r="14" spans="1:8" ht="13.5" customHeight="1">
      <c r="A14" s="50"/>
      <c r="B14" s="50"/>
      <c r="C14" s="50"/>
      <c r="D14" s="50"/>
      <c r="E14" s="50"/>
      <c r="F14" s="50"/>
      <c r="G14" s="50"/>
      <c r="H14"/>
    </row>
    <row r="15" spans="1:8" ht="13.5" customHeight="1">
      <c r="A15" s="49" t="s">
        <v>47</v>
      </c>
      <c r="B15" s="50"/>
      <c r="C15" s="50"/>
      <c r="D15" s="50"/>
      <c r="E15" s="50"/>
      <c r="F15" s="50"/>
      <c r="G15" s="50"/>
      <c r="H15"/>
    </row>
    <row r="16" spans="1:8" ht="13.5" customHeight="1">
      <c r="A16" s="50"/>
      <c r="B16" s="50"/>
      <c r="C16" s="50"/>
      <c r="D16" s="50"/>
      <c r="E16" s="50"/>
      <c r="F16" s="50"/>
      <c r="G16" s="50"/>
      <c r="H16"/>
    </row>
    <row r="17" spans="1:11">
      <c r="A17" s="11"/>
      <c r="B17" s="12">
        <v>45740</v>
      </c>
      <c r="C17" s="10"/>
      <c r="D17" s="10"/>
      <c r="E17" s="13" t="s">
        <v>10</v>
      </c>
      <c r="F17" s="14">
        <f>+G38</f>
        <v>0</v>
      </c>
      <c r="G17" s="10" t="s">
        <v>11</v>
      </c>
      <c r="H17" s="10"/>
    </row>
    <row r="18" spans="1:11" ht="12.75" customHeight="1">
      <c r="A18" s="15" t="s">
        <v>12</v>
      </c>
      <c r="B18" s="15" t="s">
        <v>13</v>
      </c>
      <c r="C18" s="15" t="s">
        <v>14</v>
      </c>
      <c r="D18" s="15" t="s">
        <v>15</v>
      </c>
      <c r="E18" s="47" t="s">
        <v>16</v>
      </c>
      <c r="F18" s="39" t="s">
        <v>17</v>
      </c>
      <c r="G18" s="40"/>
      <c r="H18" s="16"/>
    </row>
    <row r="19" spans="1:11">
      <c r="A19" s="17" t="s">
        <v>18</v>
      </c>
      <c r="B19" s="17" t="s">
        <v>19</v>
      </c>
      <c r="C19" s="17" t="s">
        <v>20</v>
      </c>
      <c r="D19" s="17" t="s">
        <v>21</v>
      </c>
      <c r="E19" s="48"/>
      <c r="F19" s="18" t="s">
        <v>22</v>
      </c>
      <c r="G19" s="19" t="s">
        <v>23</v>
      </c>
    </row>
    <row r="20" spans="1:11">
      <c r="A20" s="20"/>
      <c r="B20" s="20" t="s">
        <v>24</v>
      </c>
      <c r="C20" s="51" t="s">
        <v>48</v>
      </c>
      <c r="D20" s="52"/>
      <c r="E20" s="52"/>
      <c r="F20" s="52"/>
      <c r="G20" s="52"/>
      <c r="I20" s="32"/>
      <c r="J20" s="32"/>
      <c r="K20" s="32"/>
    </row>
    <row r="21" spans="1:11">
      <c r="A21" s="21"/>
      <c r="B21" s="21"/>
      <c r="C21" s="50"/>
      <c r="D21" s="50"/>
      <c r="E21" s="50"/>
      <c r="F21" s="50"/>
      <c r="G21" s="50"/>
      <c r="I21" s="32"/>
      <c r="J21" s="32"/>
      <c r="K21" s="32"/>
    </row>
    <row r="22" spans="1:11" ht="24">
      <c r="A22" s="22" t="s">
        <v>25</v>
      </c>
      <c r="B22" s="23" t="s">
        <v>50</v>
      </c>
      <c r="C22" s="24" t="s">
        <v>49</v>
      </c>
      <c r="D22" s="23" t="s">
        <v>51</v>
      </c>
      <c r="E22" s="25">
        <v>3.2</v>
      </c>
      <c r="F22" s="26"/>
      <c r="G22" s="27">
        <f>+F22*E22</f>
        <v>0</v>
      </c>
      <c r="I22" s="33"/>
      <c r="J22" s="32"/>
      <c r="K22" s="32"/>
    </row>
    <row r="23" spans="1:11">
      <c r="A23" s="22" t="s">
        <v>26</v>
      </c>
      <c r="B23" s="23"/>
      <c r="C23" s="24" t="s">
        <v>52</v>
      </c>
      <c r="D23" s="23" t="s">
        <v>53</v>
      </c>
      <c r="E23" s="25">
        <v>3.3</v>
      </c>
      <c r="F23" s="26"/>
      <c r="G23" s="27">
        <f t="shared" ref="G23:G34" si="0">+F23*E23</f>
        <v>0</v>
      </c>
      <c r="I23" s="34"/>
    </row>
    <row r="24" spans="1:11" ht="36">
      <c r="A24" s="22" t="s">
        <v>27</v>
      </c>
      <c r="B24" s="28"/>
      <c r="C24" s="29" t="s">
        <v>54</v>
      </c>
      <c r="D24" s="28" t="s">
        <v>33</v>
      </c>
      <c r="E24" s="30">
        <v>24</v>
      </c>
      <c r="F24" s="31"/>
      <c r="G24" s="27">
        <f t="shared" si="0"/>
        <v>0</v>
      </c>
      <c r="I24" s="34"/>
    </row>
    <row r="25" spans="1:11" ht="36">
      <c r="A25" s="22" t="s">
        <v>28</v>
      </c>
      <c r="B25" s="28"/>
      <c r="C25" s="29" t="s">
        <v>55</v>
      </c>
      <c r="D25" s="28" t="s">
        <v>33</v>
      </c>
      <c r="E25" s="30">
        <v>24</v>
      </c>
      <c r="F25" s="31"/>
      <c r="G25" s="27">
        <f t="shared" si="0"/>
        <v>0</v>
      </c>
      <c r="I25" s="34"/>
    </row>
    <row r="26" spans="1:11" ht="36">
      <c r="A26" s="22" t="s">
        <v>29</v>
      </c>
      <c r="B26" s="28"/>
      <c r="C26" s="29" t="s">
        <v>56</v>
      </c>
      <c r="D26" s="23" t="s">
        <v>51</v>
      </c>
      <c r="E26" s="30">
        <v>3.2</v>
      </c>
      <c r="F26" s="31"/>
      <c r="G26" s="27">
        <f t="shared" si="0"/>
        <v>0</v>
      </c>
      <c r="I26" s="34"/>
    </row>
    <row r="27" spans="1:11" ht="36">
      <c r="A27" s="22" t="s">
        <v>30</v>
      </c>
      <c r="B27" s="28"/>
      <c r="C27" s="29" t="s">
        <v>57</v>
      </c>
      <c r="D27" s="28" t="s">
        <v>58</v>
      </c>
      <c r="E27" s="30">
        <v>92</v>
      </c>
      <c r="F27" s="31"/>
      <c r="G27" s="27">
        <f t="shared" si="0"/>
        <v>0</v>
      </c>
      <c r="I27" s="34"/>
    </row>
    <row r="28" spans="1:11" ht="24">
      <c r="A28" s="22" t="s">
        <v>31</v>
      </c>
      <c r="B28" s="28"/>
      <c r="C28" s="29" t="s">
        <v>59</v>
      </c>
      <c r="D28" s="28" t="s">
        <v>58</v>
      </c>
      <c r="E28" s="30">
        <v>228</v>
      </c>
      <c r="F28" s="31"/>
      <c r="G28" s="27">
        <f t="shared" si="0"/>
        <v>0</v>
      </c>
      <c r="I28" s="34"/>
    </row>
    <row r="29" spans="1:11" ht="36">
      <c r="A29" s="22" t="s">
        <v>32</v>
      </c>
      <c r="B29" s="28"/>
      <c r="C29" s="29" t="s">
        <v>60</v>
      </c>
      <c r="D29" s="28" t="s">
        <v>21</v>
      </c>
      <c r="E29" s="30">
        <v>165</v>
      </c>
      <c r="F29" s="31"/>
      <c r="G29" s="27">
        <f t="shared" si="0"/>
        <v>0</v>
      </c>
      <c r="I29" s="34"/>
    </row>
    <row r="30" spans="1:11" ht="26.25" customHeight="1">
      <c r="A30" s="22" t="s">
        <v>34</v>
      </c>
      <c r="B30" s="28"/>
      <c r="C30" s="29" t="s">
        <v>61</v>
      </c>
      <c r="D30" s="23" t="s">
        <v>51</v>
      </c>
      <c r="E30" s="30">
        <v>3.2</v>
      </c>
      <c r="F30" s="31"/>
      <c r="G30" s="27">
        <f t="shared" si="0"/>
        <v>0</v>
      </c>
      <c r="I30" s="34"/>
    </row>
    <row r="31" spans="1:11" ht="36">
      <c r="A31" s="22" t="s">
        <v>35</v>
      </c>
      <c r="B31" s="28"/>
      <c r="C31" s="29" t="s">
        <v>62</v>
      </c>
      <c r="D31" s="23" t="s">
        <v>51</v>
      </c>
      <c r="E31" s="30">
        <v>5.4</v>
      </c>
      <c r="F31" s="31"/>
      <c r="G31" s="27">
        <f t="shared" si="0"/>
        <v>0</v>
      </c>
      <c r="I31" s="34"/>
    </row>
    <row r="32" spans="1:11">
      <c r="A32" s="22" t="s">
        <v>36</v>
      </c>
      <c r="B32" s="28"/>
      <c r="C32" s="29" t="s">
        <v>63</v>
      </c>
      <c r="D32" s="28" t="s">
        <v>58</v>
      </c>
      <c r="E32" s="30">
        <v>12</v>
      </c>
      <c r="F32" s="31"/>
      <c r="G32" s="27">
        <f t="shared" si="0"/>
        <v>0</v>
      </c>
      <c r="I32" s="34"/>
    </row>
    <row r="33" spans="1:9" ht="36">
      <c r="A33" s="22" t="s">
        <v>37</v>
      </c>
      <c r="B33" s="28"/>
      <c r="C33" s="29" t="s">
        <v>64</v>
      </c>
      <c r="D33" s="28" t="s">
        <v>65</v>
      </c>
      <c r="E33" s="30">
        <v>18</v>
      </c>
      <c r="F33" s="31"/>
      <c r="G33" s="27">
        <f t="shared" si="0"/>
        <v>0</v>
      </c>
      <c r="I33" s="34"/>
    </row>
    <row r="34" spans="1:9" ht="36">
      <c r="A34" s="22" t="s">
        <v>38</v>
      </c>
      <c r="B34" s="28"/>
      <c r="C34" s="29" t="s">
        <v>66</v>
      </c>
      <c r="D34" s="28" t="s">
        <v>65</v>
      </c>
      <c r="E34" s="30">
        <v>18</v>
      </c>
      <c r="F34" s="31"/>
      <c r="G34" s="27">
        <f t="shared" si="0"/>
        <v>0</v>
      </c>
      <c r="I34" s="34"/>
    </row>
    <row r="35" spans="1:9">
      <c r="C35" s="41" t="s">
        <v>39</v>
      </c>
      <c r="D35" s="42"/>
      <c r="E35" s="42"/>
      <c r="F35" s="35"/>
      <c r="G35" s="27">
        <f>SUM(G22:G34)</f>
        <v>0</v>
      </c>
    </row>
    <row r="36" spans="1:9">
      <c r="C36" s="41" t="s">
        <v>40</v>
      </c>
      <c r="D36" s="42"/>
      <c r="E36" s="42"/>
      <c r="F36" s="35"/>
      <c r="G36" s="27">
        <f>SUM(G35)</f>
        <v>0</v>
      </c>
      <c r="I36" s="36"/>
    </row>
    <row r="37" spans="1:9">
      <c r="C37" s="43" t="s">
        <v>41</v>
      </c>
      <c r="D37" s="44"/>
      <c r="E37" s="44"/>
      <c r="F37" s="35"/>
      <c r="G37" s="27">
        <f>+G36*1.21-G36</f>
        <v>0</v>
      </c>
    </row>
    <row r="38" spans="1:9">
      <c r="C38" s="41" t="s">
        <v>42</v>
      </c>
      <c r="D38" s="42"/>
      <c r="E38" s="42"/>
      <c r="F38" s="35"/>
      <c r="G38" s="27">
        <f>SUM(G36:G37)</f>
        <v>0</v>
      </c>
    </row>
    <row r="41" spans="1:9">
      <c r="B41" s="45" t="s">
        <v>43</v>
      </c>
      <c r="C41" s="45"/>
      <c r="D41" s="45"/>
      <c r="E41" s="45"/>
      <c r="F41" s="45"/>
      <c r="G41" s="45"/>
    </row>
    <row r="42" spans="1:9">
      <c r="B42" s="45" t="s">
        <v>44</v>
      </c>
      <c r="C42" s="45"/>
      <c r="D42" s="45"/>
      <c r="E42" s="45"/>
      <c r="F42" s="45"/>
      <c r="G42" s="45"/>
    </row>
    <row r="44" spans="1:9">
      <c r="B44" s="46" t="s">
        <v>45</v>
      </c>
      <c r="C44" s="46"/>
      <c r="D44" s="46"/>
      <c r="E44" s="46"/>
      <c r="F44" s="46"/>
      <c r="G44" s="46"/>
    </row>
    <row r="45" spans="1:9">
      <c r="B45" s="46" t="s">
        <v>45</v>
      </c>
      <c r="C45" s="46"/>
      <c r="D45" s="46"/>
      <c r="E45" s="46"/>
      <c r="F45" s="46"/>
      <c r="G45" s="46"/>
    </row>
    <row r="46" spans="1:9">
      <c r="B46" s="46" t="s">
        <v>45</v>
      </c>
      <c r="C46" s="46"/>
      <c r="D46" s="46"/>
      <c r="E46" s="46"/>
      <c r="F46" s="46"/>
      <c r="G46" s="46"/>
    </row>
    <row r="47" spans="1:9">
      <c r="B47" s="46" t="s">
        <v>45</v>
      </c>
      <c r="C47" s="46"/>
      <c r="D47" s="46"/>
      <c r="E47" s="46"/>
      <c r="F47" s="46"/>
      <c r="G47" s="46"/>
    </row>
    <row r="48" spans="1:9">
      <c r="B48" s="46" t="s">
        <v>45</v>
      </c>
      <c r="C48" s="46"/>
      <c r="D48" s="46"/>
      <c r="E48" s="46"/>
      <c r="F48" s="46"/>
      <c r="G48" s="46"/>
    </row>
    <row r="49" spans="2:7">
      <c r="B49" s="46" t="s">
        <v>45</v>
      </c>
      <c r="C49" s="46"/>
      <c r="D49" s="46"/>
      <c r="E49" s="46"/>
      <c r="F49" s="46"/>
      <c r="G49" s="46"/>
    </row>
  </sheetData>
  <mergeCells count="28">
    <mergeCell ref="B49:G49"/>
    <mergeCell ref="E18:E19"/>
    <mergeCell ref="A15:G16"/>
    <mergeCell ref="C20:G21"/>
    <mergeCell ref="A11:G12"/>
    <mergeCell ref="A13:G14"/>
    <mergeCell ref="B44:G44"/>
    <mergeCell ref="B45:G45"/>
    <mergeCell ref="B46:G46"/>
    <mergeCell ref="B47:G47"/>
    <mergeCell ref="B48:G48"/>
    <mergeCell ref="B42:G42"/>
    <mergeCell ref="C35:E35"/>
    <mergeCell ref="C36:E36"/>
    <mergeCell ref="C37:E37"/>
    <mergeCell ref="C38:E38"/>
    <mergeCell ref="B41:G41"/>
    <mergeCell ref="A5:C5"/>
    <mergeCell ref="E5:G5"/>
    <mergeCell ref="A6:C6"/>
    <mergeCell ref="E6:G6"/>
    <mergeCell ref="F18:G18"/>
    <mergeCell ref="A2:C2"/>
    <mergeCell ref="E2:G2"/>
    <mergeCell ref="A3:C3"/>
    <mergeCell ref="E3:G3"/>
    <mergeCell ref="A4:C4"/>
    <mergeCell ref="E4:G4"/>
  </mergeCells>
  <pageMargins left="0.31496062992126" right="0.196850393700787" top="0.47244094488188998" bottom="0.196850393700787" header="0" footer="0.31496062992126"/>
  <pageSetup paperSize="9" orientation="portrait" useFirstPageNumber="1" horizontalDpi="4294967293" verticalDpi="4294967293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Almantas Giraitis</cp:lastModifiedBy>
  <cp:lastPrinted>2025-03-24T13:53:50Z</cp:lastPrinted>
  <dcterms:created xsi:type="dcterms:W3CDTF">2000-03-15T14:19:55Z</dcterms:created>
  <dcterms:modified xsi:type="dcterms:W3CDTF">2025-03-24T13:54:08Z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1033-12.2.0.19805</vt:lpwstr>
  </property>
  <property fmtid="{D5CDD505-2E9C-101B-9397-08002B2CF9AE}" pid="3" name="ICV">
    <vt:lpwstr>D7E38D0BBE0E4E69AD5EFC0F4D4E3547_13</vt:lpwstr>
  </property>
</Properties>
</file>