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niausvt-my.sharepoint.com/personal/m021_vilniausvt_lt/Documents/Desktop/PIRKIMAI/Skelbiami/6. Geriamas vanduo_UŽ-468/7. Atsakymas į kl/"/>
    </mc:Choice>
  </mc:AlternateContent>
  <xr:revisionPtr revIDLastSave="63" documentId="8_{606B3415-6F67-42BD-B326-784859F88B3B}" xr6:coauthVersionLast="47" xr6:coauthVersionMax="47" xr10:uidLastSave="{298EFAC7-A1A8-45D6-B727-1137685A3392}"/>
  <bookViews>
    <workbookView xWindow="-110" yWindow="-110" windowWidth="19420" windowHeight="10300" xr2:uid="{F84D69ED-D166-48C8-9DF7-13E5B2B8A785}"/>
  </bookViews>
  <sheets>
    <sheet name="1 pirkimo objekto dalis" sheetId="1" r:id="rId1"/>
  </sheets>
  <definedNames>
    <definedName name="_ftn1" localSheetId="0">'1 pirkimo objekto dalis'!#REF!</definedName>
    <definedName name="_ftn2" localSheetId="0">'1 pirkimo objekto dalis'!#REF!</definedName>
    <definedName name="_ftn3" localSheetId="0">'1 pirkimo objekto dalis'!#REF!</definedName>
    <definedName name="_ftnref1" localSheetId="0">'1 pirkimo objekto dalis'!$D$7</definedName>
    <definedName name="_ftnref2" localSheetId="0">'1 pirkimo objekto dalis'!$G$7</definedName>
    <definedName name="_ftnref3" localSheetId="0">'1 pirkimo objekto dalis'!$H$6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1" i="1"/>
  <c r="H11" i="1" s="1"/>
  <c r="G18" i="1"/>
  <c r="H18" i="1" s="1"/>
  <c r="G17" i="1"/>
  <c r="G15" i="1"/>
  <c r="H15" i="1" s="1"/>
  <c r="G14" i="1"/>
  <c r="G13" i="1" l="1"/>
  <c r="G19" i="1"/>
  <c r="H17" i="1"/>
  <c r="H19" i="1" s="1"/>
  <c r="G16" i="1"/>
  <c r="H14" i="1"/>
  <c r="H16" i="1" s="1"/>
  <c r="H13" i="1"/>
  <c r="G21" i="1" s="1"/>
  <c r="G20" i="1" l="1"/>
</calcChain>
</file>

<file path=xl/sharedStrings.xml><?xml version="1.0" encoding="utf-8"?>
<sst xmlns="http://schemas.openxmlformats.org/spreadsheetml/2006/main" count="40" uniqueCount="35">
  <si>
    <t>Pasiūlymo formos Priedas Nr. 1</t>
  </si>
  <si>
    <t>Eil. Nr.</t>
  </si>
  <si>
    <t>Pirkimo objektas</t>
  </si>
  <si>
    <t>Mato vienetas</t>
  </si>
  <si>
    <t>Įkainis EUR be PVM už 1 mato vnt.</t>
  </si>
  <si>
    <t>1.</t>
  </si>
  <si>
    <t>Vnt.</t>
  </si>
  <si>
    <t>(įrašyti)</t>
  </si>
  <si>
    <t>1.1.</t>
  </si>
  <si>
    <t>1.2.</t>
  </si>
  <si>
    <t xml:space="preserve">Bendra geriamojo vandens 0,33 l talpos buteliukuose kaina su taros užstato mokesčiu </t>
  </si>
  <si>
    <t>2.</t>
  </si>
  <si>
    <t>2.1.</t>
  </si>
  <si>
    <t>2.2</t>
  </si>
  <si>
    <t xml:space="preserve">Bendra geriamojo vandens 0,5 l talpos buteliukuose kaina su taros užstato mokesčiu </t>
  </si>
  <si>
    <t>3.</t>
  </si>
  <si>
    <t>3.1.</t>
  </si>
  <si>
    <t>3.2.</t>
  </si>
  <si>
    <t>Bendra geriamojo vandens 1,5 l talpos buteliukuose kaina su taros užstato mokesčiu</t>
  </si>
  <si>
    <t>Preliminarus kiekis Sutarties galiojimo laikotarpiu (36 mėn.)*</t>
  </si>
  <si>
    <t>*Nurodytas preliminarus Pirkimo objekto kiekis. Pirkėjas neįsipareigoja nupirkti viso nurodyto kiekio.</t>
  </si>
  <si>
    <t>Kaina EUR be PVM  už visus butelius**</t>
  </si>
  <si>
    <t>**Kaina EUR be PVM apskaičiuojama padauginant Įkainį EUR be PVM iš preliminaraus kiekio.</t>
  </si>
  <si>
    <t>***Kaina EUR su PVM apskaičiuojama padauginant Įkainį EUR be PVM iš preliminaraus kiekio.</t>
  </si>
  <si>
    <t>Kaina EUR su PVM  už visus butelius***</t>
  </si>
  <si>
    <t>įrašyti</t>
  </si>
  <si>
    <r>
      <t xml:space="preserve">(suma 1.2 + 2.2 + 3.2 ) </t>
    </r>
    <r>
      <rPr>
        <b/>
        <sz val="14"/>
        <color theme="1"/>
        <rFont val="Times New Roman"/>
        <family val="1"/>
        <charset val="186"/>
      </rPr>
      <t xml:space="preserve">Bendra Pasiūlymo kaina EUR be PVM </t>
    </r>
  </si>
  <si>
    <r>
      <t xml:space="preserve">(suma 1.2 + 2.2 + 3.2 ) </t>
    </r>
    <r>
      <rPr>
        <b/>
        <sz val="14"/>
        <color theme="1"/>
        <rFont val="Times New Roman"/>
        <family val="1"/>
        <charset val="186"/>
      </rPr>
      <t>Bendra Pasiūlymo kaina EUR su PVM</t>
    </r>
  </si>
  <si>
    <r>
      <t xml:space="preserve">Prekės gamintojas, komercinis pavadinimas </t>
    </r>
    <r>
      <rPr>
        <b/>
        <sz val="12"/>
        <color rgb="FFFF0000"/>
        <rFont val="Times New Roman"/>
        <family val="1"/>
        <charset val="186"/>
      </rPr>
      <t>(įrašyti)</t>
    </r>
  </si>
  <si>
    <r>
      <rPr>
        <b/>
        <sz val="12"/>
        <color rgb="FFFF0000"/>
        <rFont val="Times New Roman"/>
        <family val="1"/>
        <charset val="186"/>
      </rPr>
      <t>Taros užstato mokestis (depozitas)</t>
    </r>
    <r>
      <rPr>
        <sz val="12"/>
        <color rgb="FFFF0000"/>
        <rFont val="Times New Roman"/>
        <family val="1"/>
        <charset val="186"/>
      </rPr>
      <t xml:space="preserve"> </t>
    </r>
    <r>
      <rPr>
        <i/>
        <sz val="12"/>
        <color theme="1"/>
        <rFont val="Times New Roman"/>
        <family val="1"/>
        <charset val="186"/>
      </rPr>
      <t>(PVM netaikomas užstatui už vienkartines pakuotes)</t>
    </r>
  </si>
  <si>
    <r>
      <t xml:space="preserve">Geriamas vanduo 0,5 l talpos buteliukas plastikinis / stiklinis </t>
    </r>
    <r>
      <rPr>
        <b/>
        <sz val="12"/>
        <color rgb="FFFF0000"/>
        <rFont val="Times New Roman"/>
        <family val="1"/>
        <charset val="186"/>
      </rPr>
      <t>(be dopozito)</t>
    </r>
  </si>
  <si>
    <r>
      <rPr>
        <b/>
        <sz val="12"/>
        <color rgb="FFFF0000"/>
        <rFont val="Times New Roman"/>
        <family val="1"/>
        <charset val="186"/>
      </rPr>
      <t>Taros užstato mokestis (depozitas)</t>
    </r>
    <r>
      <rPr>
        <i/>
        <sz val="12"/>
        <color theme="1"/>
        <rFont val="Times New Roman"/>
        <family val="1"/>
        <charset val="186"/>
      </rPr>
      <t xml:space="preserve"> (PVM netaikomas užstatui už vienkartines pakuotes)</t>
    </r>
  </si>
  <si>
    <r>
      <t>Geriamas vanduo 1,5 l talpos buteliukas plastikinis/ stiklinis</t>
    </r>
    <r>
      <rPr>
        <b/>
        <sz val="12"/>
        <color rgb="FFFF0000"/>
        <rFont val="Times New Roman"/>
        <family val="1"/>
        <charset val="186"/>
      </rPr>
      <t xml:space="preserve"> (be dopozito)</t>
    </r>
  </si>
  <si>
    <r>
      <t>Geriamas vanduo</t>
    </r>
    <r>
      <rPr>
        <b/>
        <sz val="12"/>
        <color rgb="FFFF0000"/>
        <rFont val="Times New Roman"/>
        <family val="1"/>
        <charset val="186"/>
      </rPr>
      <t xml:space="preserve"> 0,25-</t>
    </r>
    <r>
      <rPr>
        <b/>
        <sz val="12"/>
        <color theme="1"/>
        <rFont val="Times New Roman"/>
        <family val="1"/>
        <charset val="186"/>
      </rPr>
      <t xml:space="preserve">0,33 l talpos buteliukas plastikinis / stiklinis </t>
    </r>
    <r>
      <rPr>
        <b/>
        <sz val="12"/>
        <color rgb="FFFF0000"/>
        <rFont val="Times New Roman"/>
        <family val="1"/>
        <charset val="186"/>
      </rPr>
      <t>(be dopozito)</t>
    </r>
  </si>
  <si>
    <r>
      <t>1 pirkimo objekto dalis -  negazuotas geriamas, šaltinio, natūralus mineralinis arba stalo vanduo išpilstytas į plastikinius / stiklinius butelius (</t>
    </r>
    <r>
      <rPr>
        <b/>
        <sz val="12"/>
        <color rgb="FFFF0000"/>
        <rFont val="Times New Roman"/>
        <family val="1"/>
        <charset val="186"/>
      </rPr>
      <t>0,25-</t>
    </r>
    <r>
      <rPr>
        <b/>
        <sz val="12"/>
        <color theme="1"/>
        <rFont val="Times New Roman"/>
        <family val="1"/>
        <charset val="186"/>
      </rPr>
      <t>0,33 l., 0,5 l. ir 1,5 l. talpos)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</si>
</sst>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5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rgb="FF00B05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4" borderId="0" xfId="0" applyFill="1"/>
    <xf numFmtId="0" fontId="1" fillId="7" borderId="0" xfId="0" applyFont="1" applyFill="1"/>
    <xf numFmtId="0" fontId="2" fillId="0" borderId="0" xfId="0" applyFont="1"/>
    <xf numFmtId="0" fontId="3" fillId="5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10" fillId="7" borderId="5" xfId="0" applyFont="1" applyFill="1" applyBorder="1" applyAlignment="1" applyProtection="1">
      <alignment horizontal="center" vertical="center" wrapText="1"/>
      <protection locked="0"/>
    </xf>
    <xf numFmtId="2" fontId="11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5" xfId="0" applyNumberFormat="1" applyFont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14" fillId="3" borderId="6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4E53-EA9C-4386-92CE-4CBFC246B172}">
  <dimension ref="A2:Q25"/>
  <sheetViews>
    <sheetView tabSelected="1" zoomScale="70" zoomScaleNormal="70" workbookViewId="0">
      <selection activeCell="F11" sqref="F11"/>
    </sheetView>
  </sheetViews>
  <sheetFormatPr defaultRowHeight="14.5" x14ac:dyDescent="0.35"/>
  <cols>
    <col min="2" max="2" width="23.1796875" customWidth="1"/>
    <col min="3" max="3" width="20.1796875" customWidth="1"/>
    <col min="4" max="4" width="26" customWidth="1"/>
    <col min="5" max="5" width="29.1796875" customWidth="1"/>
    <col min="6" max="6" width="30.26953125" customWidth="1"/>
    <col min="7" max="7" width="41.26953125" customWidth="1"/>
    <col min="8" max="8" width="38.453125" customWidth="1"/>
  </cols>
  <sheetData>
    <row r="2" spans="1:17" x14ac:dyDescent="0.35">
      <c r="B2" s="3"/>
      <c r="C2" s="4" t="s">
        <v>25</v>
      </c>
      <c r="D2" s="1"/>
      <c r="E2" s="1"/>
      <c r="F2" s="1"/>
      <c r="G2" s="1"/>
      <c r="H2" s="1" t="s">
        <v>0</v>
      </c>
      <c r="I2" s="1"/>
      <c r="J2" s="1"/>
      <c r="K2" s="1"/>
      <c r="L2" s="1"/>
      <c r="M2" s="1"/>
      <c r="N2" s="1"/>
      <c r="O2" s="1"/>
      <c r="P2" s="1"/>
      <c r="Q2" s="1"/>
    </row>
    <row r="4" spans="1:17" ht="15.5" x14ac:dyDescent="0.35">
      <c r="A4" s="38" t="s">
        <v>34</v>
      </c>
      <c r="B4" s="38"/>
      <c r="C4" s="38"/>
      <c r="D4" s="38"/>
      <c r="E4" s="38"/>
      <c r="F4" s="38"/>
      <c r="G4" s="38"/>
      <c r="H4" s="38"/>
    </row>
    <row r="5" spans="1:17" ht="15" thickBot="1" x14ac:dyDescent="0.4"/>
    <row r="6" spans="1:17" s="2" customFormat="1" ht="26.25" customHeight="1" x14ac:dyDescent="0.35">
      <c r="A6" s="25" t="s">
        <v>1</v>
      </c>
      <c r="B6" s="25" t="s">
        <v>2</v>
      </c>
      <c r="C6" s="25" t="s">
        <v>3</v>
      </c>
      <c r="D6" s="25" t="s">
        <v>19</v>
      </c>
      <c r="E6" s="25" t="s">
        <v>28</v>
      </c>
      <c r="F6" s="25" t="s">
        <v>4</v>
      </c>
      <c r="G6" s="25" t="s">
        <v>21</v>
      </c>
      <c r="H6" s="25" t="s">
        <v>24</v>
      </c>
    </row>
    <row r="7" spans="1:17" s="2" customFormat="1" ht="21.75" customHeight="1" x14ac:dyDescent="0.35">
      <c r="A7" s="26"/>
      <c r="B7" s="26"/>
      <c r="C7" s="26"/>
      <c r="D7" s="26"/>
      <c r="E7" s="26"/>
      <c r="F7" s="26"/>
      <c r="G7" s="26"/>
      <c r="H7" s="26"/>
    </row>
    <row r="8" spans="1:17" s="2" customFormat="1" ht="13.5" customHeight="1" x14ac:dyDescent="0.35">
      <c r="A8" s="26"/>
      <c r="B8" s="26"/>
      <c r="C8" s="26"/>
      <c r="D8" s="26"/>
      <c r="E8" s="26"/>
      <c r="F8" s="26"/>
      <c r="G8" s="26"/>
      <c r="H8" s="26"/>
    </row>
    <row r="9" spans="1:17" ht="2.25" customHeight="1" thickBot="1" x14ac:dyDescent="0.4">
      <c r="A9" s="27"/>
      <c r="B9" s="27"/>
      <c r="C9" s="27"/>
      <c r="D9" s="27"/>
      <c r="E9" s="27"/>
      <c r="F9" s="27"/>
      <c r="G9" s="5"/>
      <c r="H9" s="27"/>
    </row>
    <row r="10" spans="1:17" ht="16" thickBot="1" x14ac:dyDescent="0.4">
      <c r="A10" s="6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</row>
    <row r="11" spans="1:17" ht="60.75" customHeight="1" thickBot="1" x14ac:dyDescent="0.4">
      <c r="A11" s="8" t="s">
        <v>5</v>
      </c>
      <c r="B11" s="9" t="s">
        <v>33</v>
      </c>
      <c r="C11" s="10" t="s">
        <v>6</v>
      </c>
      <c r="D11" s="11">
        <v>20000</v>
      </c>
      <c r="E11" s="12" t="s">
        <v>7</v>
      </c>
      <c r="F11" s="13"/>
      <c r="G11" s="14">
        <f>D11*F11</f>
        <v>0</v>
      </c>
      <c r="H11" s="14">
        <f>G11*1.21</f>
        <v>0</v>
      </c>
    </row>
    <row r="12" spans="1:17" ht="35.15" customHeight="1" thickBot="1" x14ac:dyDescent="0.4">
      <c r="A12" s="8" t="s">
        <v>8</v>
      </c>
      <c r="B12" s="32" t="s">
        <v>29</v>
      </c>
      <c r="C12" s="33"/>
      <c r="D12" s="33"/>
      <c r="E12" s="34"/>
      <c r="F12" s="13"/>
      <c r="G12" s="14">
        <f>D11*F12</f>
        <v>0</v>
      </c>
      <c r="H12" s="14">
        <f>G12</f>
        <v>0</v>
      </c>
    </row>
    <row r="13" spans="1:17" ht="28.5" customHeight="1" thickBot="1" x14ac:dyDescent="0.4">
      <c r="A13" s="8" t="s">
        <v>9</v>
      </c>
      <c r="B13" s="35" t="s">
        <v>10</v>
      </c>
      <c r="C13" s="36"/>
      <c r="D13" s="36"/>
      <c r="E13" s="36"/>
      <c r="F13" s="37"/>
      <c r="G13" s="15">
        <f>SUM(G11:G12)</f>
        <v>0</v>
      </c>
      <c r="H13" s="15">
        <f>SUM(H11:H12)</f>
        <v>0</v>
      </c>
    </row>
    <row r="14" spans="1:17" ht="60.5" thickBot="1" x14ac:dyDescent="0.4">
      <c r="A14" s="8" t="s">
        <v>11</v>
      </c>
      <c r="B14" s="9" t="s">
        <v>30</v>
      </c>
      <c r="C14" s="10" t="s">
        <v>6</v>
      </c>
      <c r="D14" s="11">
        <v>20000</v>
      </c>
      <c r="E14" s="12" t="s">
        <v>7</v>
      </c>
      <c r="F14" s="13"/>
      <c r="G14" s="16">
        <f>D14*F14</f>
        <v>0</v>
      </c>
      <c r="H14" s="16">
        <f>G14*1.21</f>
        <v>0</v>
      </c>
    </row>
    <row r="15" spans="1:17" ht="56.15" customHeight="1" thickBot="1" x14ac:dyDescent="0.4">
      <c r="A15" s="8" t="s">
        <v>12</v>
      </c>
      <c r="B15" s="32" t="s">
        <v>31</v>
      </c>
      <c r="C15" s="33"/>
      <c r="D15" s="33"/>
      <c r="E15" s="34"/>
      <c r="F15" s="13"/>
      <c r="G15" s="16">
        <f>D14*F15</f>
        <v>0</v>
      </c>
      <c r="H15" s="16">
        <f>G15</f>
        <v>0</v>
      </c>
    </row>
    <row r="16" spans="1:17" ht="28.5" customHeight="1" thickBot="1" x14ac:dyDescent="0.4">
      <c r="A16" s="17" t="s">
        <v>13</v>
      </c>
      <c r="B16" s="35" t="s">
        <v>14</v>
      </c>
      <c r="C16" s="36"/>
      <c r="D16" s="36"/>
      <c r="E16" s="36"/>
      <c r="F16" s="37"/>
      <c r="G16" s="18">
        <f>SUM(G14:G15)</f>
        <v>0</v>
      </c>
      <c r="H16" s="18">
        <f>SUM(H14:H15)</f>
        <v>0</v>
      </c>
    </row>
    <row r="17" spans="1:8" ht="60.5" thickBot="1" x14ac:dyDescent="0.4">
      <c r="A17" s="8" t="s">
        <v>15</v>
      </c>
      <c r="B17" s="9" t="s">
        <v>32</v>
      </c>
      <c r="C17" s="10" t="s">
        <v>6</v>
      </c>
      <c r="D17" s="11">
        <v>100000</v>
      </c>
      <c r="E17" s="12" t="s">
        <v>7</v>
      </c>
      <c r="F17" s="13"/>
      <c r="G17" s="16">
        <f>F17*D17</f>
        <v>0</v>
      </c>
      <c r="H17" s="16">
        <f>G17*1.21</f>
        <v>0</v>
      </c>
    </row>
    <row r="18" spans="1:8" ht="48.65" customHeight="1" thickBot="1" x14ac:dyDescent="0.4">
      <c r="A18" s="8" t="s">
        <v>16</v>
      </c>
      <c r="B18" s="32" t="s">
        <v>31</v>
      </c>
      <c r="C18" s="33"/>
      <c r="D18" s="33"/>
      <c r="E18" s="34"/>
      <c r="F18" s="13"/>
      <c r="G18" s="16">
        <f>F18*D17</f>
        <v>0</v>
      </c>
      <c r="H18" s="16">
        <f>G18</f>
        <v>0</v>
      </c>
    </row>
    <row r="19" spans="1:8" ht="28.5" customHeight="1" thickBot="1" x14ac:dyDescent="0.4">
      <c r="A19" s="17" t="s">
        <v>17</v>
      </c>
      <c r="B19" s="35" t="s">
        <v>18</v>
      </c>
      <c r="C19" s="36"/>
      <c r="D19" s="36"/>
      <c r="E19" s="36"/>
      <c r="F19" s="37"/>
      <c r="G19" s="18">
        <f>SUM(G17:G18)</f>
        <v>0</v>
      </c>
      <c r="H19" s="18">
        <f>SUM(H17:H18)</f>
        <v>0</v>
      </c>
    </row>
    <row r="20" spans="1:8" ht="29.15" customHeight="1" thickBot="1" x14ac:dyDescent="0.4">
      <c r="A20" s="19" t="s">
        <v>26</v>
      </c>
      <c r="B20" s="20"/>
      <c r="C20" s="20"/>
      <c r="D20" s="20"/>
      <c r="E20" s="20"/>
      <c r="F20" s="21"/>
      <c r="G20" s="28">
        <f>SUM(G13,G16,G19)</f>
        <v>0</v>
      </c>
      <c r="H20" s="29"/>
    </row>
    <row r="21" spans="1:8" ht="32.15" customHeight="1" thickBot="1" x14ac:dyDescent="0.4">
      <c r="A21" s="22" t="s">
        <v>27</v>
      </c>
      <c r="B21" s="23"/>
      <c r="C21" s="23"/>
      <c r="D21" s="23"/>
      <c r="E21" s="23"/>
      <c r="F21" s="24"/>
      <c r="G21" s="30">
        <f>SUM(H13,H16,H19)</f>
        <v>0</v>
      </c>
      <c r="H21" s="31"/>
    </row>
    <row r="23" spans="1:8" x14ac:dyDescent="0.35">
      <c r="A23" t="s">
        <v>20</v>
      </c>
    </row>
    <row r="24" spans="1:8" x14ac:dyDescent="0.35">
      <c r="A24" t="s">
        <v>22</v>
      </c>
    </row>
    <row r="25" spans="1:8" x14ac:dyDescent="0.35">
      <c r="A25" t="s">
        <v>23</v>
      </c>
    </row>
  </sheetData>
  <sheetProtection algorithmName="SHA-512" hashValue="ALjoyt0W5KFpc5gOYSh3hOv2153nKHaNCNtDLr6rh8sl2K3UsKkRbFtKxqUR6EuF5K2N4pBzLqf8Bz9QtVVhpQ==" saltValue="p8j6waaGKzLMSQxxw8kqCg==" spinCount="100000" sheet="1" objects="1" scenarios="1"/>
  <mergeCells count="19">
    <mergeCell ref="F6:F9"/>
    <mergeCell ref="H6:H9"/>
    <mergeCell ref="A4:H4"/>
    <mergeCell ref="A20:F20"/>
    <mergeCell ref="A21:F21"/>
    <mergeCell ref="D6:D9"/>
    <mergeCell ref="G6:G8"/>
    <mergeCell ref="G20:H20"/>
    <mergeCell ref="G21:H21"/>
    <mergeCell ref="B12:E12"/>
    <mergeCell ref="B13:F13"/>
    <mergeCell ref="B15:E15"/>
    <mergeCell ref="B16:F16"/>
    <mergeCell ref="B18:E18"/>
    <mergeCell ref="B19:F19"/>
    <mergeCell ref="A6:A9"/>
    <mergeCell ref="B6:B9"/>
    <mergeCell ref="C6:C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1 pirkimo objekto dalis</vt:lpstr>
      <vt:lpstr>'1 pirkimo objekto dalis'!_ftnref1</vt:lpstr>
      <vt:lpstr>'1 pirkimo objekto dalis'!_ftnref2</vt:lpstr>
      <vt:lpstr>'1 pirkimo objekto dalis'!_ftnref3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Anželika Gedris</dc:creator>
  <cp:lastModifiedBy>Anželika Gedris</cp:lastModifiedBy>
  <dcterms:created xsi:type="dcterms:W3CDTF">2025-04-04T08:06:52Z</dcterms:created>
  <dcterms:modified xsi:type="dcterms:W3CDTF">2025-04-17T11:33:46Z</dcterms:modified>
</cp:coreProperties>
</file>