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5/Gedimino kalno skubūs darbai AK/Protokolai 2/"/>
    </mc:Choice>
  </mc:AlternateContent>
  <xr:revisionPtr revIDLastSave="25" documentId="13_ncr:1_{E815E0B7-DB99-44C5-86B8-1D230B3D11D8}" xr6:coauthVersionLast="47" xr6:coauthVersionMax="47" xr10:uidLastSave="{B38529F1-69C6-324C-AEDA-E2FCDBB646D9}"/>
  <bookViews>
    <workbookView xWindow="0" yWindow="680" windowWidth="28800" windowHeight="15720" xr2:uid="{00000000-000D-0000-FFFF-FFFF00000000}"/>
  </bookViews>
  <sheets>
    <sheet name="Pasiūlymas" sheetId="4" r:id="rId1"/>
    <sheet name="Subtiekėjai ir priedai" sheetId="2" r:id="rId2"/>
    <sheet name="Duomenys skaičiavimui" sheetId="3" r:id="rId3"/>
  </sheets>
  <definedNames>
    <definedName name="_xlnm.Print_Area" localSheetId="0">Pasiūlymas!$A$1:$F$115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4" l="1"/>
  <c r="F104" i="4"/>
  <c r="F108"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105" i="4" l="1"/>
  <c r="F106" i="4" s="1"/>
  <c r="F107" i="4" s="1"/>
  <c r="F109" i="4" s="1"/>
</calcChain>
</file>

<file path=xl/sharedStrings.xml><?xml version="1.0" encoding="utf-8"?>
<sst xmlns="http://schemas.openxmlformats.org/spreadsheetml/2006/main" count="211" uniqueCount="152">
  <si>
    <t>PRIEDAS „PASIŪLYMO FORMA - RANGOVO PASIŪLYMAS“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</si>
  <si>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</si>
  <si>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</si>
  <si>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</si>
  <si>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</si>
  <si>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</si>
  <si>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</si>
  <si>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</si>
  <si>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</si>
  <si>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</si>
  <si>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</si>
  <si>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</si>
  <si>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</si>
  <si>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</si>
  <si>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</si>
  <si>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</si>
  <si>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</si>
  <si>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</si>
  <si>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</si>
  <si>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</si>
  <si>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</si>
  <si>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</si>
  <si>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</si>
  <si>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</si>
  <si>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</si>
  <si>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</si>
  <si>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Vardas ir pavardė, dabartinė darbovietė</t>
  </si>
  <si>
    <t>1.</t>
  </si>
  <si>
    <t>Nekilnojamojo kultūros paveldo apsaugos specialistas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</si>
  <si>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</si>
  <si>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</si>
  <si>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</si>
  <si>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</si>
  <si>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</si>
  <si>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</si>
  <si>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</si>
  <si>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</si>
  <si>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siūloma darbų kaina:</t>
  </si>
  <si>
    <t>Eil. Nr.</t>
  </si>
  <si>
    <t>Darbų pavadinimas</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</si>
  <si>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</si>
  <si>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</si>
  <si>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</si>
  <si>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</si>
  <si>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</si>
  <si>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</si>
  <si>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</si>
  <si>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</si>
  <si>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</si>
  <si>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</si>
  <si>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</si>
  <si>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</si>
  <si>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</si>
  <si>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</si>
  <si>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</si>
  <si>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</si>
  <si>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</si>
  <si>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</si>
  <si>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</si>
  <si>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</si>
  <si>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</si>
  <si>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</si>
  <si>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</si>
  <si>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</si>
  <si>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</si>
  <si>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</si>
  <si>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</si>
  <si>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</si>
  <si>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</si>
  <si>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</si>
  <si>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</si>
  <si>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</si>
  <si>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</si>
  <si>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</si>
  <si>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</si>
  <si>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</si>
  <si>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</si>
  <si>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</si>
  <si>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</si>
  <si>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</si>
  <si>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</si>
  <si>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</si>
  <si>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</si>
  <si>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2025-__-__</t>
  </si>
  <si>
    <t>m2</t>
  </si>
  <si>
    <t>m3</t>
  </si>
  <si>
    <t>GEDIMINO KALNO ŠLAITŲ NEATIDĖLIOTINŲ AVARINĖS GRĖSMĖS ŠALINIMO DARBŲ VYKDYMAS</t>
  </si>
  <si>
    <t>Kam: Lietuvos nacionaliniam muziejui</t>
  </si>
  <si>
    <t>Laikinų kelių iš g/b plokščių  su pagrindais įrengimas pervežant plokštes vietoje (be g/b plokščių kainos)</t>
  </si>
  <si>
    <t>Laikinų kelių iš g/b plokščių  su pagrindais įrengimas (su g/b plokščių kaina)</t>
  </si>
  <si>
    <t>Laikinų kelių iš g/b plokščių  su pagrindais išardymas pervežant plokštes vietoje (be g/b plokščių kainos)</t>
  </si>
  <si>
    <t>Laikinų kelių iš g/b plokščių  su pagrindais išardymas  (su g/b plokščių kaina)</t>
  </si>
  <si>
    <t>Laikinų kelių su skaldos danga įrengimas</t>
  </si>
  <si>
    <t>Laikinų kelių su skaldos danga išardymas</t>
  </si>
  <si>
    <t xml:space="preserve"> Grunto ar kitų mineralinių nesurištųjų mišinių kasimas šlaite iki 40m aukščio  , daugiafunkciniu ekskavatoriumi ant šlaito, suverčiant gruntą į sankasą </t>
  </si>
  <si>
    <t>Grunto ar kitų mineralinių nesurištųjų mišinių kasimas šlaite iki 40m aukščio su permetimu , daugiafunkciniu ekskavatoriumi ant šlaito, suverčiant gruntą į sankasą</t>
  </si>
  <si>
    <t>Grunto ar kitų mineralinių nesurištųjų mišinių kasimas šlaite  rankiniu būdu</t>
  </si>
  <si>
    <t>Tranšėjų, iškasų ir duobių užpylimas šlaite gruntu iš sankasos rankiniu būdu, sutankinant</t>
  </si>
  <si>
    <t>Grunto ar kitų mineralinių nesurištųjų mišinių kasimas šlaite rankiniu būdu  tranšėjose, iškasose, kai gruntas iškeliamas automobiliniu ilgastrėliu kranu</t>
  </si>
  <si>
    <t>Grunto ar kitų mineralinių nesurištųjų mišinių kasimas šlaite daugiafunkciniu ekskavatoriumi tranšėjose, iškasose, kai gruntas iškeliamas automobiliniu ilgastrėliu kranu</t>
  </si>
  <si>
    <t>Tranšėjų sienų tvirtinimas (1m3 grunto)</t>
  </si>
  <si>
    <t xml:space="preserve">Grunto ar kitų mineralinių nesurištųjų mišinių kasimas šlaite mini daugiafunkciniu ekskavatoriumi suverčiant gruntą į sankasą </t>
  </si>
  <si>
    <t>Tranšėjų , iškasų ir duobių  šlaite užpylimas iš sankasos mini daugiafunkcinėmis mašinomis</t>
  </si>
  <si>
    <t xml:space="preserve">Grunto ar kitų mineralinių nesurištųjų mišinių kasimas mini daugiafunkciniu ekskavatoriumi pakraunant į autokrautuvus  ir pervežimas  iki 1km atstumu </t>
  </si>
  <si>
    <t>Grunto ar kitų mineralinių nesurištųjų mišinių kasimas ekskavatoriumi pakraunat į autosavivarčius ir pervežimas iki 1 km atstumu</t>
  </si>
  <si>
    <t xml:space="preserve"> Iškasto grunto ar kitų mineralinių nesurištųjų mišinių transportavimas iki 20km autosavivarčiais, pakraunant ekskavatoriumi </t>
  </si>
  <si>
    <t xml:space="preserve">Iškasų ar sankasų planiravimas rankiniu būdu sutankinant gruntą ar kitus mineralinius nesurištuosius mišinius vibroplokšte </t>
  </si>
  <si>
    <t>Smėlio pagrindo įrengimas šlaite iki 40m aukščio paduodant medžiagas automobiliniu ilgastrėliu kranu</t>
  </si>
  <si>
    <t>Frakcionuoto žvyro pagrindo įrengimas šlaite iki 40m aukščio paduodant medžiagas automobiliniu ilgastrėliu kranu</t>
  </si>
  <si>
    <t xml:space="preserve">Smėlio pagrindo įrengimas šlaite iki 40m aukščio panešant medžiagas </t>
  </si>
  <si>
    <t>Frakcionuoto žvyro pagrindo įrengimas šlaite iki 40m aukščio panešant medžiagas</t>
  </si>
  <si>
    <t>Granitinės skaldos užpylimas šlaite rankiniu būdu panešant medžiagas</t>
  </si>
  <si>
    <t xml:space="preserve"> Granitinės skaldos užpylimas šlaite iki 40m aukščio paduodant medžiagas automobiliniu ilgastrėliu kranu</t>
  </si>
  <si>
    <t>Geotinklo MACMAT R STEEL arba analogo paklojimas šlaite</t>
  </si>
  <si>
    <t xml:space="preserve">Geotekstilės paklojimas šlaite </t>
  </si>
  <si>
    <t>Armatūros inkarų tinklo tvirtinimui šlaite pagaminimas ir sumontavimas</t>
  </si>
  <si>
    <t>vnt</t>
  </si>
  <si>
    <t>Inkarų (polių)  iš vamzdžių (d 42,4mm) geotinklų  tvirtinimui šlaite pagaminimas ir sumontavimas</t>
  </si>
  <si>
    <t xml:space="preserve">Armatūros (d 10mm) tinklo, geotinklų  tvirtinimui šlaite, pagaminimas ir sumontavimas </t>
  </si>
  <si>
    <t>Statybinių medžiagų  (gaminių) panešimas šlaitu iki 40 m atstumu</t>
  </si>
  <si>
    <t>t</t>
  </si>
  <si>
    <t>Statybinių medžiagų  ar gaminių pervežimas autokrautuvais iki 1 km atstumu</t>
  </si>
  <si>
    <t>Plyšių užtaisymas šlaite iki 40m aukščio molio skaldos mišiniu sutankinant,  paduodant medžiagas automobiliniu ilgastrėliu kranu</t>
  </si>
  <si>
    <t>Plyšių užtaisymas šlaite iki 40m aukščio molio skaldos mišiniu sutankinant ir  paduodant medžiagas rankiniu būdu</t>
  </si>
  <si>
    <t>Bentonito pakloto įrengimas šlaite , paduodant medžiagas  rankiniu būdu</t>
  </si>
  <si>
    <t xml:space="preserve"> Drenažo iš plastikinių gofruotų vamzdžių su filtru įrengimas šlaite, užpilant filtracinį sluoksnį rankiniu būdu, kai vamzdžių skersmuo  iki 160 mm, paduodant medžiagas rankiniu būdu</t>
  </si>
  <si>
    <t>m</t>
  </si>
  <si>
    <t>Esamo akmenų grindinio remontas, atstatant pagrindus.</t>
  </si>
  <si>
    <t xml:space="preserve"> Lietaus nuotekų latakų ir šulinių valymas rankiniu būdu</t>
  </si>
  <si>
    <t>Akmens mūro remontas ir atstatymas</t>
  </si>
  <si>
    <t>Plytų mūro remontas ir atstatymas</t>
  </si>
  <si>
    <t xml:space="preserve"> Plūkto molio pasluoksnio įrengimas paruošiant mišinį</t>
  </si>
  <si>
    <t>Atskirų plyšių užtaisymas moliu, paruošiant  molio mišinį</t>
  </si>
  <si>
    <t>Medinio pakloto  su pagrindais įrengimas laikiniems keliams</t>
  </si>
  <si>
    <t xml:space="preserve">Medinio pakloto  su pagrindais, laikiniems keliams, išardymas </t>
  </si>
  <si>
    <t>Dangų atstatymas</t>
  </si>
  <si>
    <t>Laikinos lietaus vandens nuvedimo sistemos įrengimas</t>
  </si>
  <si>
    <t>Laikinos lietaus vandens nuvedimo sistemos išardymas</t>
  </si>
  <si>
    <t>Vandens pašalinimas iš iškasų ir tranšėjų</t>
  </si>
  <si>
    <t>G/b surenkamų apvalių   šulinių  montavimas (m3 gelžbetonio)</t>
  </si>
  <si>
    <t>G/b monolitinių atraminių konstrukcijų montavimas</t>
  </si>
  <si>
    <t>Šlaito tvirtinimo tinklo MACMAT R STEEL ar jo analogo demontavimas</t>
  </si>
  <si>
    <t>Geotinklo ar geotekstilės demontavimas</t>
  </si>
  <si>
    <t>Esamų šlaito tvirtinimo tinklų pakėlimas prijungimui prie naujai įrengiamų  tinklų</t>
  </si>
  <si>
    <t xml:space="preserve"> Statybinių šiukšlių pakrovimas ir išvežimas</t>
  </si>
  <si>
    <t>Archeologiniai žvalgymai</t>
  </si>
  <si>
    <t>Dolomitinės skaldos užpylimas šlaite iki 40m aukščio paduodant medžiagas automobiliniu ilgastrėliu kranu</t>
  </si>
  <si>
    <t>Esamų šlaito tvirtinimo tinklų ir jų tvirtinimo konstrukcijų demontavimas</t>
  </si>
  <si>
    <t>Šlaitų velėnavimas, paruošiant augalinį mišinį, paskleidžint šlaite ir sustiprinant MACMAT R STEEL tinklu arba analogu</t>
  </si>
  <si>
    <t>Archeologo priežiūra (nuslinkusio, iškasto grunto peržiūra aikštelėje)</t>
  </si>
  <si>
    <t>Archeologiniai detalieji tyrimai</t>
  </si>
  <si>
    <t>PATVIRTINTA:
Viešojo pirkimo komisijos
2025 m. balandžio 18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</si>
</sst>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0"/>
      <name val="Times New Roman"/>
      <family val="1"/>
    </font>
    <font>
      <sz val="12"/>
      <color rgb="FFFF0000"/>
      <name val="Calibri"/>
      <family val="2"/>
    </font>
    <font>
      <sz val="11"/>
      <color rgb="FFFF0000"/>
      <name val="Times New Roman"/>
      <family val="1"/>
    </font>
    <font>
      <b/>
      <sz val="11"/>
      <name val="Times New Roman"/>
      <family val="1"/>
      <charset val="186"/>
    </font>
    <font>
      <sz val="11"/>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7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right/>
      <top style="medium">
        <color indexed="64"/>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17">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9"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3" borderId="9" xfId="0" applyNumberFormat="1" applyFont="1" applyFill="1" applyBorder="1"/>
    <xf numFmtId="49" fontId="1" fillId="2" borderId="17"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8" xfId="0" applyNumberFormat="1" applyFont="1" applyFill="1" applyBorder="1"/>
    <xf numFmtId="4" fontId="1" fillId="3" borderId="19" xfId="0" applyNumberFormat="1" applyFont="1" applyFill="1" applyBorder="1" applyAlignment="1">
      <alignment wrapText="1"/>
    </xf>
    <xf numFmtId="4" fontId="1" fillId="3" borderId="19" xfId="0" applyNumberFormat="1" applyFont="1" applyFill="1" applyBorder="1"/>
    <xf numFmtId="4" fontId="1" fillId="3" borderId="19" xfId="0" applyNumberFormat="1" applyFont="1" applyFill="1" applyBorder="1" applyAlignment="1">
      <alignment horizontal="center"/>
    </xf>
    <xf numFmtId="4" fontId="1" fillId="3" borderId="20" xfId="0" applyNumberFormat="1" applyFont="1" applyFill="1" applyBorder="1"/>
    <xf numFmtId="0" fontId="6"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7" fillId="4" borderId="23"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21" xfId="0" applyFont="1" applyFill="1" applyBorder="1"/>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6" fillId="2" borderId="4" xfId="0" applyNumberFormat="1" applyFont="1" applyFill="1" applyBorder="1" applyAlignment="1">
      <alignment vertical="center"/>
    </xf>
    <xf numFmtId="49" fontId="1" fillId="2" borderId="4" xfId="0" applyNumberFormat="1" applyFont="1" applyFill="1" applyBorder="1" applyAlignment="1">
      <alignment vertical="center"/>
    </xf>
    <xf numFmtId="49" fontId="1" fillId="2" borderId="4" xfId="0" applyNumberFormat="1" applyFont="1" applyFill="1" applyBorder="1" applyAlignment="1">
      <alignment vertical="center" wrapText="1"/>
    </xf>
    <xf numFmtId="4" fontId="3" fillId="2" borderId="35" xfId="0" applyNumberFormat="1" applyFont="1" applyFill="1" applyBorder="1" applyAlignment="1">
      <alignment horizontal="center" vertical="center"/>
    </xf>
    <xf numFmtId="0" fontId="0" fillId="0" borderId="0" xfId="0"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4" fillId="0" borderId="0" xfId="0" applyFont="1" applyProtection="1"/>
    <xf numFmtId="4" fontId="15" fillId="5" borderId="0" xfId="0" applyNumberFormat="1" applyFont="1" applyFill="1" applyProtection="1"/>
    <xf numFmtId="4" fontId="16" fillId="5" borderId="0" xfId="0" applyNumberFormat="1" applyFont="1" applyFill="1" applyProtection="1"/>
    <xf numFmtId="4" fontId="16" fillId="0" borderId="0" xfId="0" applyNumberFormat="1" applyFont="1" applyProtection="1"/>
    <xf numFmtId="4" fontId="0" fillId="0" borderId="0" xfId="0" applyNumberFormat="1" applyProtection="1"/>
    <xf numFmtId="4" fontId="17" fillId="5" borderId="36" xfId="0" applyNumberFormat="1" applyFont="1" applyFill="1" applyBorder="1" applyAlignment="1" applyProtection="1">
      <alignment horizontal="center" vertical="center" wrapText="1"/>
    </xf>
    <xf numFmtId="4" fontId="17" fillId="5" borderId="37" xfId="0" applyNumberFormat="1" applyFont="1" applyFill="1" applyBorder="1" applyAlignment="1" applyProtection="1">
      <alignment horizontal="center" vertical="center" wrapText="1"/>
    </xf>
    <xf numFmtId="4" fontId="18" fillId="0" borderId="0" xfId="0" applyNumberFormat="1" applyFont="1" applyAlignment="1" applyProtection="1">
      <alignment wrapText="1"/>
    </xf>
    <xf numFmtId="4" fontId="19" fillId="0" borderId="0" xfId="0" applyNumberFormat="1" applyFont="1" applyAlignment="1" applyProtection="1">
      <alignment wrapText="1"/>
    </xf>
    <xf numFmtId="4" fontId="19" fillId="0" borderId="0" xfId="0" applyNumberFormat="1" applyFont="1" applyAlignment="1" applyProtection="1">
      <alignment vertical="center" wrapText="1"/>
    </xf>
    <xf numFmtId="4" fontId="18" fillId="5" borderId="0" xfId="0" applyNumberFormat="1" applyFont="1" applyFill="1" applyAlignment="1" applyProtection="1">
      <alignment wrapText="1"/>
    </xf>
    <xf numFmtId="4" fontId="17" fillId="5" borderId="42" xfId="0" applyNumberFormat="1" applyFont="1" applyFill="1" applyBorder="1" applyAlignment="1" applyProtection="1">
      <alignment horizontal="center" vertical="center" wrapText="1"/>
    </xf>
    <xf numFmtId="4" fontId="19" fillId="5" borderId="0" xfId="0" applyNumberFormat="1" applyFont="1" applyFill="1" applyAlignment="1" applyProtection="1">
      <alignment horizontal="center" vertical="center" wrapText="1"/>
    </xf>
    <xf numFmtId="4" fontId="19" fillId="6" borderId="41" xfId="0" applyNumberFormat="1" applyFont="1" applyFill="1" applyBorder="1" applyAlignment="1" applyProtection="1">
      <alignment horizontal="center" vertical="center" wrapText="1"/>
      <protection locked="0"/>
    </xf>
    <xf numFmtId="4" fontId="18" fillId="3" borderId="2" xfId="0" applyNumberFormat="1" applyFont="1" applyFill="1" applyBorder="1"/>
    <xf numFmtId="4" fontId="19" fillId="3" borderId="2" xfId="0" applyNumberFormat="1" applyFont="1" applyFill="1" applyBorder="1"/>
    <xf numFmtId="4" fontId="19" fillId="3" borderId="3" xfId="0" applyNumberFormat="1" applyFont="1" applyFill="1" applyBorder="1"/>
    <xf numFmtId="0" fontId="18" fillId="0" borderId="0" xfId="0" applyNumberFormat="1" applyFont="1"/>
    <xf numFmtId="0" fontId="18" fillId="0" borderId="0" xfId="0" applyFont="1"/>
    <xf numFmtId="4" fontId="18" fillId="5" borderId="5" xfId="0" applyNumberFormat="1" applyFont="1" applyFill="1" applyBorder="1" applyAlignment="1" applyProtection="1">
      <alignment wrapText="1"/>
    </xf>
    <xf numFmtId="4" fontId="19" fillId="5" borderId="43" xfId="0" applyNumberFormat="1" applyFont="1" applyFill="1" applyBorder="1" applyAlignment="1" applyProtection="1">
      <alignment horizontal="center" vertical="center" wrapText="1"/>
    </xf>
    <xf numFmtId="4" fontId="22" fillId="0" borderId="5" xfId="0" applyNumberFormat="1" applyFont="1" applyBorder="1" applyAlignment="1" applyProtection="1">
      <alignment horizontal="center" vertical="center" wrapText="1"/>
    </xf>
    <xf numFmtId="4" fontId="0" fillId="0" borderId="0" xfId="0" applyNumberFormat="1"/>
    <xf numFmtId="4" fontId="14" fillId="0" borderId="0" xfId="0" applyNumberFormat="1" applyFont="1"/>
    <xf numFmtId="0" fontId="20" fillId="5" borderId="41" xfId="0" applyFont="1" applyFill="1" applyBorder="1" applyAlignment="1">
      <alignment horizontal="center" vertical="center"/>
    </xf>
    <xf numFmtId="0" fontId="23" fillId="5" borderId="40" xfId="0" applyFont="1" applyFill="1" applyBorder="1" applyAlignment="1">
      <alignment horizontal="center" vertical="center"/>
    </xf>
    <xf numFmtId="0" fontId="24" fillId="0" borderId="0" xfId="0" applyFont="1"/>
    <xf numFmtId="0" fontId="25" fillId="0" borderId="0" xfId="0" applyFont="1"/>
    <xf numFmtId="0" fontId="20" fillId="5" borderId="44" xfId="0" applyFont="1" applyFill="1" applyBorder="1" applyAlignment="1">
      <alignment horizontal="center" vertical="center" wrapText="1"/>
    </xf>
    <xf numFmtId="0" fontId="20" fillId="5" borderId="45" xfId="0" applyFont="1" applyFill="1" applyBorder="1" applyAlignment="1">
      <alignment vertical="center" wrapText="1"/>
    </xf>
    <xf numFmtId="0" fontId="19" fillId="5" borderId="41" xfId="0" applyFont="1" applyFill="1" applyBorder="1" applyAlignment="1" applyProtection="1">
      <alignment horizontal="center" vertical="center" wrapText="1"/>
    </xf>
    <xf numFmtId="0" fontId="19" fillId="5" borderId="39" xfId="0" applyFont="1" applyFill="1" applyBorder="1" applyAlignment="1" applyProtection="1">
      <alignment horizontal="center" vertical="center" wrapText="1"/>
    </xf>
    <xf numFmtId="4" fontId="19" fillId="0" borderId="41" xfId="0" applyNumberFormat="1" applyFont="1" applyFill="1" applyBorder="1" applyAlignment="1" applyProtection="1">
      <alignment horizontal="center" vertical="center" wrapText="1"/>
      <protection locked="0"/>
    </xf>
    <xf numFmtId="4" fontId="19" fillId="5" borderId="40" xfId="0" applyNumberFormat="1" applyFont="1" applyFill="1" applyBorder="1" applyAlignment="1" applyProtection="1">
      <alignment horizontal="center" vertical="center" wrapText="1"/>
    </xf>
    <xf numFmtId="0" fontId="19" fillId="5" borderId="41" xfId="0" applyFont="1" applyFill="1" applyBorder="1" applyAlignment="1" applyProtection="1">
      <alignment vertical="center" wrapText="1"/>
    </xf>
    <xf numFmtId="3" fontId="20" fillId="5" borderId="38" xfId="0" applyNumberFormat="1" applyFont="1" applyFill="1" applyBorder="1" applyAlignment="1" applyProtection="1">
      <alignment horizontal="center" vertical="center" wrapText="1"/>
    </xf>
    <xf numFmtId="4" fontId="26" fillId="5" borderId="36"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4" fontId="19" fillId="4" borderId="41" xfId="0" applyNumberFormat="1" applyFont="1" applyFill="1" applyBorder="1" applyAlignment="1" applyProtection="1">
      <alignment horizontal="center" vertical="center" wrapText="1"/>
      <protection locked="0"/>
    </xf>
    <xf numFmtId="49" fontId="1" fillId="4" borderId="51" xfId="0" applyNumberFormat="1" applyFont="1" applyFill="1" applyBorder="1" applyAlignment="1" applyProtection="1">
      <alignment horizontal="center" vertical="center"/>
      <protection locked="0"/>
    </xf>
    <xf numFmtId="4" fontId="1" fillId="5" borderId="51" xfId="0" applyNumberFormat="1" applyFont="1" applyFill="1" applyBorder="1" applyAlignment="1">
      <alignment horizontal="center" vertical="center"/>
    </xf>
    <xf numFmtId="0" fontId="7" fillId="5" borderId="52"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4" borderId="56"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protection locked="0"/>
    </xf>
    <xf numFmtId="0" fontId="7" fillId="5" borderId="56" xfId="0" applyFont="1" applyFill="1" applyBorder="1" applyAlignment="1">
      <alignment horizontal="center" vertical="center" wrapText="1"/>
    </xf>
    <xf numFmtId="0" fontId="12" fillId="0" borderId="57" xfId="0" applyFont="1" applyBorder="1" applyAlignment="1" applyProtection="1">
      <alignment vertical="top" wrapText="1"/>
    </xf>
    <xf numFmtId="0" fontId="5" fillId="0" borderId="57" xfId="0" applyFont="1" applyBorder="1" applyAlignment="1" applyProtection="1">
      <alignment vertical="top" wrapText="1"/>
    </xf>
    <xf numFmtId="4" fontId="19" fillId="5" borderId="66" xfId="0" applyNumberFormat="1" applyFont="1" applyFill="1" applyBorder="1" applyAlignment="1" applyProtection="1">
      <alignment horizontal="center" vertical="center" wrapText="1"/>
    </xf>
    <xf numFmtId="4" fontId="27" fillId="0" borderId="41" xfId="0" applyNumberFormat="1" applyFont="1" applyFill="1" applyBorder="1" applyAlignment="1" applyProtection="1">
      <alignment horizontal="center" vertical="center" wrapText="1"/>
      <protection locked="0"/>
    </xf>
    <xf numFmtId="4" fontId="19" fillId="0" borderId="66" xfId="0" applyNumberFormat="1" applyFont="1" applyFill="1" applyBorder="1" applyAlignment="1" applyProtection="1">
      <alignment horizontal="center" vertical="center" wrapText="1"/>
      <protection locked="0"/>
    </xf>
    <xf numFmtId="2" fontId="27" fillId="0" borderId="41" xfId="0" applyNumberFormat="1" applyFont="1" applyFill="1" applyBorder="1" applyAlignment="1" applyProtection="1">
      <alignment horizontal="center" vertical="center" wrapText="1"/>
      <protection locked="0"/>
    </xf>
    <xf numFmtId="0" fontId="19" fillId="7" borderId="67" xfId="0" applyFont="1" applyFill="1" applyBorder="1" applyAlignment="1" applyProtection="1">
      <alignment horizontal="center" vertical="center" wrapText="1"/>
    </xf>
    <xf numFmtId="0" fontId="27" fillId="7" borderId="67" xfId="0" applyFont="1" applyFill="1" applyBorder="1" applyAlignment="1" applyProtection="1">
      <alignment horizontal="center" vertical="center" wrapText="1"/>
    </xf>
    <xf numFmtId="0" fontId="19" fillId="7" borderId="21" xfId="0" applyFont="1" applyFill="1" applyBorder="1" applyAlignment="1" applyProtection="1">
      <alignment horizontal="center" vertical="center" wrapText="1"/>
    </xf>
    <xf numFmtId="0" fontId="27" fillId="7" borderId="51" xfId="0" applyFont="1" applyFill="1" applyBorder="1" applyAlignment="1" applyProtection="1">
      <alignment vertical="center" wrapText="1"/>
    </xf>
    <xf numFmtId="0" fontId="26" fillId="7" borderId="51" xfId="0" applyFont="1" applyFill="1" applyBorder="1" applyAlignment="1" applyProtection="1">
      <alignment vertical="center" wrapText="1"/>
    </xf>
    <xf numFmtId="0" fontId="26" fillId="7" borderId="66" xfId="0" applyFont="1" applyFill="1" applyBorder="1" applyAlignment="1" applyProtection="1">
      <alignment vertical="center" wrapText="1"/>
    </xf>
    <xf numFmtId="4" fontId="19" fillId="5" borderId="68" xfId="0" applyNumberFormat="1" applyFont="1" applyFill="1" applyBorder="1" applyAlignment="1" applyProtection="1">
      <alignment horizontal="center" vertical="center" wrapText="1"/>
    </xf>
    <xf numFmtId="0" fontId="27" fillId="7" borderId="38" xfId="0" applyFont="1" applyFill="1" applyBorder="1" applyAlignment="1" applyProtection="1">
      <alignment horizontal="center" vertical="center" wrapText="1"/>
    </xf>
    <xf numFmtId="0" fontId="19" fillId="7" borderId="70" xfId="0" applyFont="1" applyFill="1" applyBorder="1" applyAlignment="1" applyProtection="1">
      <alignment horizontal="center" vertical="center" wrapText="1"/>
    </xf>
    <xf numFmtId="3" fontId="20" fillId="5" borderId="71" xfId="0" applyNumberFormat="1" applyFont="1" applyFill="1" applyBorder="1" applyAlignment="1" applyProtection="1">
      <alignment horizontal="center" vertical="center" wrapText="1"/>
    </xf>
    <xf numFmtId="4" fontId="19" fillId="0" borderId="69" xfId="0" applyNumberFormat="1" applyFont="1" applyFill="1" applyBorder="1" applyAlignment="1" applyProtection="1">
      <alignment horizontal="center" vertical="center" wrapText="1"/>
      <protection locked="0"/>
    </xf>
    <xf numFmtId="0" fontId="26" fillId="5" borderId="66" xfId="0" applyFont="1" applyFill="1" applyBorder="1" applyAlignment="1" applyProtection="1">
      <alignment vertical="center" wrapText="1"/>
    </xf>
    <xf numFmtId="0" fontId="19" fillId="5" borderId="21" xfId="0" applyFont="1" applyFill="1" applyBorder="1" applyAlignment="1" applyProtection="1">
      <alignment horizontal="center" vertical="center" wrapText="1"/>
    </xf>
    <xf numFmtId="0" fontId="19" fillId="5" borderId="70" xfId="0"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lignment horizontal="center" vertical="top" wrapText="1"/>
    </xf>
    <xf numFmtId="0" fontId="6" fillId="2" borderId="5" xfId="0" applyFont="1" applyFill="1" applyBorder="1" applyAlignment="1">
      <alignment horizontal="center" vertical="top" wrapText="1"/>
    </xf>
    <xf numFmtId="4" fontId="19" fillId="5" borderId="5" xfId="0" applyNumberFormat="1" applyFont="1" applyFill="1" applyBorder="1" applyAlignment="1" applyProtection="1">
      <alignment horizontal="right" vertical="center" wrapText="1"/>
    </xf>
    <xf numFmtId="4" fontId="18" fillId="5" borderId="5" xfId="0" applyNumberFormat="1" applyFont="1" applyFill="1" applyBorder="1" applyAlignment="1" applyProtection="1">
      <alignment wrapText="1"/>
    </xf>
    <xf numFmtId="4" fontId="20" fillId="5" borderId="0" xfId="0" applyNumberFormat="1" applyFont="1" applyFill="1" applyAlignment="1" applyProtection="1">
      <alignment horizontal="left" vertical="center" wrapText="1"/>
    </xf>
    <xf numFmtId="4" fontId="18" fillId="5" borderId="0" xfId="0" applyNumberFormat="1" applyFont="1" applyFill="1" applyAlignment="1" applyProtection="1">
      <alignment wrapText="1"/>
    </xf>
    <xf numFmtId="4" fontId="19" fillId="5" borderId="0" xfId="0" applyNumberFormat="1" applyFont="1" applyFill="1" applyAlignment="1" applyProtection="1">
      <alignment horizontal="right" vertical="center" wrapText="1"/>
    </xf>
    <xf numFmtId="49" fontId="3" fillId="2" borderId="5" xfId="0" applyNumberFormat="1" applyFont="1" applyFill="1" applyBorder="1" applyAlignment="1">
      <alignment horizontal="left" vertical="center"/>
    </xf>
    <xf numFmtId="49" fontId="3" fillId="2" borderId="34" xfId="0" applyNumberFormat="1" applyFont="1" applyFill="1" applyBorder="1" applyAlignment="1">
      <alignment horizontal="left" vertical="center"/>
    </xf>
    <xf numFmtId="49" fontId="3" fillId="2" borderId="5" xfId="0" applyNumberFormat="1" applyFont="1" applyFill="1" applyBorder="1" applyAlignment="1">
      <alignment horizontal="left" vertical="center" wrapText="1"/>
    </xf>
    <xf numFmtId="49" fontId="3" fillId="2" borderId="16" xfId="0"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 fontId="11" fillId="2" borderId="5" xfId="1" applyNumberFormat="1" applyFont="1" applyFill="1" applyBorder="1" applyAlignment="1">
      <alignment horizontal="left" vertical="center" wrapText="1"/>
    </xf>
    <xf numFmtId="0" fontId="14" fillId="5" borderId="0" xfId="0" applyFont="1" applyFill="1" applyAlignment="1" applyProtection="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7" fillId="5" borderId="0" xfId="0" applyNumberFormat="1" applyFont="1" applyFill="1" applyAlignment="1">
      <alignment horizontal="left" vertical="center" wrapText="1"/>
    </xf>
    <xf numFmtId="0" fontId="23" fillId="5" borderId="38" xfId="0" applyFont="1" applyFill="1" applyBorder="1" applyAlignment="1">
      <alignment horizontal="center" vertical="center" wrapText="1"/>
    </xf>
    <xf numFmtId="0" fontId="23" fillId="5" borderId="39"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20" fillId="0" borderId="38"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49" fontId="3" fillId="2" borderId="49" xfId="0" applyNumberFormat="1" applyFont="1" applyFill="1" applyBorder="1" applyAlignment="1" applyProtection="1">
      <alignment horizontal="left" vertical="center" wrapText="1"/>
    </xf>
    <xf numFmtId="0" fontId="3" fillId="2" borderId="50" xfId="0" applyFont="1" applyFill="1" applyBorder="1" applyAlignment="1" applyProtection="1">
      <alignment horizontal="left" vertical="center" wrapText="1"/>
    </xf>
    <xf numFmtId="49" fontId="1" fillId="2" borderId="29" xfId="0" applyNumberFormat="1" applyFont="1" applyFill="1" applyBorder="1" applyAlignment="1">
      <alignment horizontal="left" vertical="center" wrapText="1"/>
    </xf>
    <xf numFmtId="49" fontId="1" fillId="2" borderId="30" xfId="0" applyNumberFormat="1" applyFont="1" applyFill="1" applyBorder="1" applyAlignment="1">
      <alignment horizontal="left" vertical="center" wrapText="1"/>
    </xf>
    <xf numFmtId="0" fontId="1" fillId="3" borderId="31" xfId="0" applyNumberFormat="1" applyFont="1" applyFill="1" applyBorder="1" applyAlignment="1" applyProtection="1">
      <alignment horizontal="left" vertical="center" wrapText="1"/>
      <protection locked="0"/>
    </xf>
    <xf numFmtId="0" fontId="1" fillId="3" borderId="32" xfId="0" applyNumberFormat="1" applyFont="1" applyFill="1" applyBorder="1" applyAlignment="1" applyProtection="1">
      <alignment horizontal="left" vertical="center" wrapText="1"/>
      <protection locked="0"/>
    </xf>
    <xf numFmtId="0" fontId="1" fillId="3" borderId="33" xfId="0" applyNumberFormat="1" applyFont="1" applyFill="1" applyBorder="1" applyAlignment="1" applyProtection="1">
      <alignment horizontal="left" vertical="center" wrapText="1"/>
      <protection locked="0"/>
    </xf>
    <xf numFmtId="49" fontId="3" fillId="2" borderId="49" xfId="0" applyNumberFormat="1" applyFont="1" applyFill="1" applyBorder="1" applyAlignment="1">
      <alignment horizontal="left" vertical="center" wrapText="1"/>
    </xf>
    <xf numFmtId="0" fontId="3" fillId="2" borderId="50" xfId="0"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2" borderId="10" xfId="0" applyNumberFormat="1" applyFont="1" applyFill="1" applyBorder="1" applyAlignment="1">
      <alignment horizontal="left" vertical="center"/>
    </xf>
    <xf numFmtId="0" fontId="0" fillId="3" borderId="11" xfId="0" applyFill="1" applyBorder="1"/>
    <xf numFmtId="0" fontId="1" fillId="3" borderId="11" xfId="0" applyNumberFormat="1" applyFont="1" applyFill="1" applyBorder="1" applyAlignment="1" applyProtection="1">
      <alignment horizontal="left" vertical="center" wrapText="1"/>
      <protection locked="0"/>
    </xf>
    <xf numFmtId="0" fontId="0" fillId="3" borderId="11" xfId="0" applyNumberFormat="1" applyFill="1" applyBorder="1" applyProtection="1">
      <protection locked="0"/>
    </xf>
    <xf numFmtId="0" fontId="0" fillId="3" borderId="15" xfId="0" applyNumberFormat="1" applyFill="1" applyBorder="1" applyProtection="1">
      <protection locked="0"/>
    </xf>
    <xf numFmtId="49" fontId="1" fillId="2" borderId="10" xfId="0" applyNumberFormat="1" applyFont="1" applyFill="1" applyBorder="1" applyAlignment="1">
      <alignment horizontal="left" vertical="center" wrapText="1"/>
    </xf>
    <xf numFmtId="4" fontId="1" fillId="2" borderId="11" xfId="0" applyNumberFormat="1" applyFont="1" applyFill="1" applyBorder="1" applyAlignment="1">
      <alignment horizontal="left" vertical="center"/>
    </xf>
    <xf numFmtId="0" fontId="1" fillId="3" borderId="15"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49" fontId="1" fillId="2" borderId="46" xfId="0" applyNumberFormat="1" applyFont="1" applyFill="1" applyBorder="1" applyAlignment="1">
      <alignment horizontal="left" vertical="center"/>
    </xf>
    <xf numFmtId="4" fontId="1" fillId="2" borderId="47" xfId="0" applyNumberFormat="1" applyFont="1" applyFill="1" applyBorder="1" applyAlignment="1">
      <alignment horizontal="left" vertical="center"/>
    </xf>
    <xf numFmtId="0" fontId="1" fillId="3" borderId="47" xfId="0" applyNumberFormat="1" applyFont="1" applyFill="1" applyBorder="1" applyAlignment="1" applyProtection="1">
      <alignment horizontal="left" vertical="center" wrapText="1"/>
      <protection locked="0"/>
    </xf>
    <xf numFmtId="0" fontId="1" fillId="3" borderId="48" xfId="0" applyNumberFormat="1" applyFont="1" applyFill="1" applyBorder="1" applyAlignment="1" applyProtection="1">
      <alignment horizontal="left" vertical="center" wrapText="1"/>
      <protection locked="0"/>
    </xf>
    <xf numFmtId="4" fontId="21" fillId="2" borderId="1" xfId="0" applyNumberFormat="1" applyFont="1" applyFill="1" applyBorder="1" applyAlignment="1">
      <alignment horizontal="right" vertical="top" wrapText="1"/>
    </xf>
    <xf numFmtId="4" fontId="21" fillId="2" borderId="2" xfId="0" applyNumberFormat="1" applyFont="1" applyFill="1" applyBorder="1" applyAlignment="1">
      <alignment horizontal="right" vertical="top"/>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0" fontId="8" fillId="5" borderId="0" xfId="0" applyFont="1" applyFill="1" applyAlignment="1">
      <alignment horizontal="left" vertical="center" wrapText="1"/>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7" fillId="4" borderId="25"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63" xfId="0" applyFont="1" applyFill="1" applyBorder="1" applyAlignment="1">
      <alignment horizontal="center" vertical="center" wrapText="1"/>
    </xf>
    <xf numFmtId="0" fontId="7" fillId="5" borderId="64"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7" fillId="4" borderId="59"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0" fontId="7" fillId="4" borderId="61" xfId="0" applyFont="1" applyFill="1" applyBorder="1" applyAlignment="1" applyProtection="1">
      <alignment horizontal="center" vertical="center" wrapText="1"/>
      <protection locked="0"/>
    </xf>
    <xf numFmtId="0" fontId="7" fillId="4" borderId="62"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protection locked="0"/>
    </xf>
    <xf numFmtId="0" fontId="7" fillId="5" borderId="61" xfId="0" applyFont="1" applyFill="1" applyBorder="1" applyAlignment="1">
      <alignment horizontal="left" vertical="center" wrapText="1"/>
    </xf>
    <xf numFmtId="0" fontId="7" fillId="5" borderId="62" xfId="0" applyFont="1" applyFill="1" applyBorder="1" applyAlignment="1">
      <alignment horizontal="left" vertical="center" wrapText="1"/>
    </xf>
    <xf numFmtId="0" fontId="7" fillId="5" borderId="60" xfId="0" applyFont="1" applyFill="1" applyBorder="1" applyAlignment="1">
      <alignment horizontal="left" vertical="center" wrapText="1"/>
    </xf>
    <xf numFmtId="0" fontId="7" fillId="4" borderId="58"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55" xfId="0" applyFont="1" applyFill="1" applyBorder="1" applyAlignment="1">
      <alignment horizontal="center" vertical="center" wrapText="1"/>
    </xf>
    <xf numFmtId="0" fontId="7" fillId="4" borderId="25" xfId="0" applyFont="1" applyFill="1" applyBorder="1" applyAlignment="1" applyProtection="1">
      <alignment horizontal="left" vertical="center" wrapText="1"/>
      <protection locked="0"/>
    </xf>
    <xf numFmtId="0" fontId="7" fillId="4" borderId="26" xfId="0" applyFont="1" applyFill="1" applyBorder="1" applyAlignment="1" applyProtection="1">
      <alignment horizontal="left" vertical="center" wrapText="1"/>
      <protection locked="0"/>
    </xf>
    <xf numFmtId="0" fontId="7" fillId="4" borderId="27"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4" borderId="61" xfId="0" applyFont="1" applyFill="1" applyBorder="1" applyAlignment="1" applyProtection="1">
      <alignment horizontal="left" vertical="center" wrapText="1"/>
      <protection locked="0"/>
    </xf>
    <xf numFmtId="0" fontId="7" fillId="4" borderId="62" xfId="0" applyFont="1" applyFill="1" applyBorder="1" applyAlignment="1" applyProtection="1">
      <alignment horizontal="left" vertical="center" wrapText="1"/>
      <protection locked="0"/>
    </xf>
    <xf numFmtId="0" fontId="7" fillId="4" borderId="60" xfId="0" applyFont="1" applyFill="1" applyBorder="1" applyAlignment="1" applyProtection="1">
      <alignment horizontal="left" vertical="center" wrapText="1"/>
      <protection locked="0"/>
    </xf>
    <xf numFmtId="0" fontId="7" fillId="5" borderId="61" xfId="0" applyFont="1" applyFill="1" applyBorder="1" applyAlignment="1" applyProtection="1">
      <alignment horizontal="left" vertical="center" wrapText="1"/>
      <protection locked="0"/>
    </xf>
    <xf numFmtId="0" fontId="7" fillId="5" borderId="62" xfId="0" applyFont="1" applyFill="1" applyBorder="1" applyAlignment="1" applyProtection="1">
      <alignment horizontal="left" vertical="center" wrapText="1"/>
      <protection locked="0"/>
    </xf>
    <xf numFmtId="0" fontId="7" fillId="5" borderId="60"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3DA0-7F0D-40B2-8AAD-E09CD7061876}">
  <sheetPr>
    <pageSetUpPr fitToPage="1"/>
  </sheetPr>
  <dimension ref="A1:IV1088"/>
  <sheetViews>
    <sheetView showGridLines="0" tabSelected="1" zoomScale="119" workbookViewId="0">
      <selection activeCell="A7" sqref="A7:F7"/>
    </sheetView>
  </sheetViews>
  <sheetFormatPr baseColWidth="10" defaultColWidth="13.5" defaultRowHeight="16"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ol min="8" max="26" width="8.83203125" style="1" customWidth="1"/>
    <col min="27" max="256" width="13.5" style="1"/>
  </cols>
  <sheetData>
    <row r="1" spans="1:256" s="74" customFormat="1" ht="77" customHeight="1" x14ac:dyDescent="0.2">
      <c r="A1" s="172" t="s">
        <v>151</v>
      </c>
      <c r="B1" s="173"/>
      <c r="C1" s="173"/>
      <c r="D1" s="173"/>
      <c r="E1" s="173"/>
      <c r="F1" s="173"/>
      <c r="G1" s="70"/>
      <c r="H1" s="71"/>
      <c r="I1" s="71"/>
      <c r="J1" s="71"/>
      <c r="K1" s="71"/>
      <c r="L1" s="71"/>
      <c r="M1" s="71"/>
      <c r="N1" s="71"/>
      <c r="O1" s="71"/>
      <c r="P1" s="71"/>
      <c r="Q1" s="71"/>
      <c r="R1" s="71"/>
      <c r="S1" s="71"/>
      <c r="T1" s="71"/>
      <c r="U1" s="71"/>
      <c r="V1" s="71"/>
      <c r="W1" s="71"/>
      <c r="X1" s="71"/>
      <c r="Y1" s="71"/>
      <c r="Z1" s="72"/>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74" t="s">
        <v>0</v>
      </c>
      <c r="B3" s="175"/>
      <c r="C3" s="175"/>
      <c r="D3" s="175"/>
      <c r="E3" s="175"/>
      <c r="F3" s="175"/>
      <c r="G3" s="8"/>
      <c r="H3" s="9"/>
      <c r="I3" s="9"/>
      <c r="J3" s="9"/>
      <c r="K3" s="9"/>
      <c r="L3" s="9"/>
      <c r="M3" s="9"/>
      <c r="N3" s="9"/>
      <c r="O3" s="9"/>
      <c r="P3" s="9"/>
      <c r="Q3" s="9"/>
      <c r="R3" s="9"/>
      <c r="S3" s="9"/>
      <c r="T3" s="9"/>
      <c r="U3" s="9"/>
      <c r="V3" s="9"/>
      <c r="W3" s="9"/>
      <c r="X3" s="9"/>
      <c r="Y3" s="9"/>
      <c r="Z3" s="10"/>
    </row>
    <row r="4" spans="1:256" ht="38" customHeight="1" x14ac:dyDescent="0.2">
      <c r="A4" s="176" t="s">
        <v>86</v>
      </c>
      <c r="B4" s="175"/>
      <c r="C4" s="175"/>
      <c r="D4" s="175"/>
      <c r="E4" s="175"/>
      <c r="F4" s="175"/>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77" t="s">
        <v>87</v>
      </c>
      <c r="B6" s="175"/>
      <c r="C6" s="175"/>
      <c r="D6" s="175"/>
      <c r="E6" s="175"/>
      <c r="F6" s="175"/>
      <c r="G6" s="8"/>
      <c r="H6" s="9"/>
      <c r="I6" s="9"/>
      <c r="J6" s="9"/>
      <c r="K6" s="9"/>
      <c r="L6" s="9"/>
      <c r="M6" s="9"/>
      <c r="N6" s="9"/>
      <c r="O6" s="9"/>
      <c r="P6" s="9"/>
      <c r="Q6" s="9"/>
      <c r="R6" s="9"/>
      <c r="S6" s="9"/>
      <c r="T6" s="9"/>
      <c r="U6" s="9"/>
      <c r="V6" s="9"/>
      <c r="W6" s="9"/>
      <c r="X6" s="9"/>
      <c r="Y6" s="9"/>
      <c r="Z6" s="10"/>
    </row>
    <row r="7" spans="1:256" ht="16.5" customHeight="1" x14ac:dyDescent="0.2">
      <c r="A7" s="178" t="s">
        <v>83</v>
      </c>
      <c r="B7" s="179"/>
      <c r="C7" s="179"/>
      <c r="D7" s="179"/>
      <c r="E7" s="179"/>
      <c r="F7" s="179"/>
      <c r="G7" s="8"/>
      <c r="H7" s="9"/>
      <c r="I7" s="9"/>
      <c r="J7" s="9"/>
      <c r="K7" s="9"/>
      <c r="L7" s="9"/>
      <c r="M7" s="9"/>
      <c r="N7" s="9"/>
      <c r="O7" s="9"/>
      <c r="P7" s="9"/>
      <c r="Q7" s="9"/>
      <c r="R7" s="9"/>
      <c r="S7" s="9"/>
      <c r="T7" s="9"/>
      <c r="U7" s="9"/>
      <c r="V7" s="9"/>
      <c r="W7" s="9"/>
      <c r="X7" s="9"/>
      <c r="Y7" s="9"/>
      <c r="Z7" s="10"/>
    </row>
    <row r="8" spans="1:256" ht="16.5" customHeight="1" thickBot="1" x14ac:dyDescent="0.25">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68" t="s">
        <v>1</v>
      </c>
      <c r="B9" s="169"/>
      <c r="C9" s="170"/>
      <c r="D9" s="170"/>
      <c r="E9" s="170"/>
      <c r="F9" s="171"/>
      <c r="G9" s="15"/>
      <c r="H9" s="9"/>
      <c r="I9" s="9"/>
      <c r="J9" s="9"/>
      <c r="K9" s="9"/>
      <c r="L9" s="9"/>
      <c r="M9" s="9"/>
      <c r="N9" s="9"/>
      <c r="O9" s="9"/>
      <c r="P9" s="9"/>
      <c r="Q9" s="9"/>
      <c r="R9" s="9"/>
      <c r="S9" s="9"/>
      <c r="T9" s="9"/>
      <c r="U9" s="9"/>
      <c r="V9" s="9"/>
      <c r="W9" s="9"/>
      <c r="X9" s="9"/>
      <c r="Y9" s="9"/>
      <c r="Z9" s="10"/>
    </row>
    <row r="10" spans="1:256" ht="18" customHeight="1" x14ac:dyDescent="0.2">
      <c r="A10" s="157" t="s">
        <v>2</v>
      </c>
      <c r="B10" s="163"/>
      <c r="C10" s="165"/>
      <c r="D10" s="166"/>
      <c r="E10" s="166"/>
      <c r="F10" s="167"/>
      <c r="G10" s="15"/>
      <c r="H10" s="9"/>
      <c r="I10" s="9"/>
      <c r="J10" s="9"/>
      <c r="K10" s="9"/>
      <c r="L10" s="9"/>
      <c r="M10" s="9"/>
      <c r="N10" s="9"/>
      <c r="O10" s="9"/>
      <c r="P10" s="9"/>
      <c r="Q10" s="9"/>
      <c r="R10" s="9"/>
      <c r="S10" s="9"/>
      <c r="T10" s="9"/>
      <c r="U10" s="9"/>
      <c r="V10" s="9"/>
      <c r="W10" s="9"/>
      <c r="X10" s="9"/>
      <c r="Y10" s="9"/>
      <c r="Z10" s="10"/>
    </row>
    <row r="11" spans="1:256" ht="18" customHeight="1" x14ac:dyDescent="0.2">
      <c r="A11" s="157" t="s">
        <v>3</v>
      </c>
      <c r="B11" s="163"/>
      <c r="C11" s="159"/>
      <c r="D11" s="159"/>
      <c r="E11" s="159"/>
      <c r="F11" s="164"/>
      <c r="G11" s="15"/>
      <c r="H11" s="9"/>
      <c r="I11" s="9"/>
      <c r="J11" s="9"/>
      <c r="K11" s="9"/>
      <c r="L11" s="9"/>
      <c r="M11" s="9"/>
      <c r="N11" s="9"/>
      <c r="O11" s="9"/>
      <c r="P11" s="9"/>
      <c r="Q11" s="9"/>
      <c r="R11" s="9"/>
      <c r="S11" s="9"/>
      <c r="T11" s="9"/>
      <c r="U11" s="9"/>
      <c r="V11" s="9"/>
      <c r="W11" s="9"/>
      <c r="X11" s="9"/>
      <c r="Y11" s="9"/>
      <c r="Z11" s="10"/>
    </row>
    <row r="12" spans="1:256" ht="18" customHeight="1" x14ac:dyDescent="0.2">
      <c r="A12" s="157" t="s">
        <v>4</v>
      </c>
      <c r="B12" s="158"/>
      <c r="C12" s="159"/>
      <c r="D12" s="160"/>
      <c r="E12" s="160"/>
      <c r="F12" s="161"/>
      <c r="G12" s="15"/>
      <c r="H12" s="9"/>
      <c r="I12" s="9"/>
      <c r="J12" s="9"/>
      <c r="K12" s="9"/>
      <c r="L12" s="9"/>
      <c r="M12" s="9"/>
      <c r="N12" s="9"/>
      <c r="O12" s="9"/>
      <c r="P12" s="9"/>
      <c r="Q12" s="9"/>
      <c r="R12" s="9"/>
      <c r="S12" s="9"/>
      <c r="T12" s="9"/>
      <c r="U12" s="9"/>
      <c r="V12" s="9"/>
      <c r="W12" s="9"/>
      <c r="X12" s="9"/>
      <c r="Y12" s="9"/>
      <c r="Z12" s="10"/>
    </row>
    <row r="13" spans="1:256" ht="53" customHeight="1" x14ac:dyDescent="0.2">
      <c r="A13" s="162" t="s">
        <v>5</v>
      </c>
      <c r="B13" s="158"/>
      <c r="C13" s="159"/>
      <c r="D13" s="160"/>
      <c r="E13" s="160"/>
      <c r="F13" s="161"/>
      <c r="G13" s="15"/>
      <c r="H13" s="9"/>
      <c r="I13" s="9"/>
      <c r="J13" s="9"/>
      <c r="K13" s="9"/>
      <c r="L13" s="9"/>
      <c r="M13" s="9"/>
      <c r="N13" s="9"/>
      <c r="O13" s="9"/>
      <c r="P13" s="9"/>
      <c r="Q13" s="9"/>
      <c r="R13" s="9"/>
      <c r="S13" s="9"/>
      <c r="T13" s="9"/>
      <c r="U13" s="9"/>
      <c r="V13" s="9"/>
      <c r="W13" s="9"/>
      <c r="X13" s="9"/>
      <c r="Y13" s="9"/>
      <c r="Z13" s="10"/>
    </row>
    <row r="14" spans="1:256" ht="18" customHeight="1" x14ac:dyDescent="0.2">
      <c r="A14" s="157" t="s">
        <v>6</v>
      </c>
      <c r="B14" s="163"/>
      <c r="C14" s="159"/>
      <c r="D14" s="159"/>
      <c r="E14" s="159"/>
      <c r="F14" s="164"/>
      <c r="G14" s="15"/>
      <c r="H14" s="9"/>
      <c r="I14" s="9"/>
      <c r="J14" s="9"/>
      <c r="K14" s="9"/>
      <c r="L14" s="9"/>
      <c r="M14" s="9"/>
      <c r="N14" s="9"/>
      <c r="O14" s="9"/>
      <c r="P14" s="9"/>
      <c r="Q14" s="9"/>
      <c r="R14" s="9"/>
      <c r="S14" s="9"/>
      <c r="T14" s="9"/>
      <c r="U14" s="9"/>
      <c r="V14" s="9"/>
      <c r="W14" s="9"/>
      <c r="X14" s="9"/>
      <c r="Y14" s="9"/>
      <c r="Z14" s="10"/>
    </row>
    <row r="15" spans="1:256" ht="18" customHeight="1" x14ac:dyDescent="0.2">
      <c r="A15" s="157" t="s">
        <v>7</v>
      </c>
      <c r="B15" s="163"/>
      <c r="C15" s="159"/>
      <c r="D15" s="159"/>
      <c r="E15" s="159"/>
      <c r="F15" s="164"/>
      <c r="G15" s="15"/>
      <c r="H15" s="9"/>
      <c r="I15" s="9"/>
      <c r="J15" s="9"/>
      <c r="K15" s="9"/>
      <c r="L15" s="9"/>
      <c r="M15" s="9"/>
      <c r="N15" s="9"/>
      <c r="O15" s="9"/>
      <c r="P15" s="9"/>
      <c r="Q15" s="9"/>
      <c r="R15" s="9"/>
      <c r="S15" s="9"/>
      <c r="T15" s="9"/>
      <c r="U15" s="9"/>
      <c r="V15" s="9"/>
      <c r="W15" s="9"/>
      <c r="X15" s="9"/>
      <c r="Y15" s="9"/>
      <c r="Z15" s="10"/>
    </row>
    <row r="16" spans="1:256" ht="18" customHeight="1" x14ac:dyDescent="0.2">
      <c r="A16" s="157" t="s">
        <v>8</v>
      </c>
      <c r="B16" s="158"/>
      <c r="C16" s="159"/>
      <c r="D16" s="160"/>
      <c r="E16" s="160"/>
      <c r="F16" s="161"/>
      <c r="G16" s="15"/>
      <c r="H16" s="9"/>
      <c r="I16" s="9"/>
      <c r="J16" s="9"/>
      <c r="K16" s="9"/>
      <c r="L16" s="9"/>
      <c r="M16" s="9"/>
      <c r="N16" s="9"/>
      <c r="O16" s="9"/>
      <c r="P16" s="9"/>
      <c r="Q16" s="9"/>
      <c r="R16" s="9"/>
      <c r="S16" s="9"/>
      <c r="T16" s="9"/>
      <c r="U16" s="9"/>
      <c r="V16" s="9"/>
      <c r="W16" s="9"/>
      <c r="X16" s="9"/>
      <c r="Y16" s="9"/>
      <c r="Z16" s="10"/>
    </row>
    <row r="17" spans="1:26" ht="52" customHeight="1" x14ac:dyDescent="0.2">
      <c r="A17" s="162" t="s">
        <v>9</v>
      </c>
      <c r="B17" s="158"/>
      <c r="C17" s="159"/>
      <c r="D17" s="160"/>
      <c r="E17" s="160"/>
      <c r="F17" s="161"/>
      <c r="G17" s="15"/>
      <c r="H17" s="9"/>
      <c r="I17" s="9"/>
      <c r="J17" s="9"/>
      <c r="K17" s="9"/>
      <c r="L17" s="9"/>
      <c r="M17" s="9"/>
      <c r="N17" s="9"/>
      <c r="O17" s="9"/>
      <c r="P17" s="9"/>
      <c r="Q17" s="9"/>
      <c r="R17" s="9"/>
      <c r="S17" s="9"/>
      <c r="T17" s="9"/>
      <c r="U17" s="9"/>
      <c r="V17" s="9"/>
      <c r="W17" s="9"/>
      <c r="X17" s="9"/>
      <c r="Y17" s="9"/>
      <c r="Z17" s="10"/>
    </row>
    <row r="18" spans="1:26" ht="64" customHeight="1" x14ac:dyDescent="0.2">
      <c r="A18" s="162" t="s">
        <v>10</v>
      </c>
      <c r="B18" s="158"/>
      <c r="C18" s="159"/>
      <c r="D18" s="160"/>
      <c r="E18" s="160"/>
      <c r="F18" s="161"/>
      <c r="G18" s="15"/>
      <c r="H18" s="9"/>
      <c r="I18" s="9"/>
      <c r="J18" s="9"/>
      <c r="K18" s="9"/>
      <c r="L18" s="9"/>
      <c r="M18" s="9"/>
      <c r="N18" s="9"/>
      <c r="O18" s="9"/>
      <c r="P18" s="9"/>
      <c r="Q18" s="9"/>
      <c r="R18" s="9"/>
      <c r="S18" s="9"/>
      <c r="T18" s="9"/>
      <c r="U18" s="9"/>
      <c r="V18" s="9"/>
      <c r="W18" s="9"/>
      <c r="X18" s="9"/>
      <c r="Y18" s="9"/>
      <c r="Z18" s="10"/>
    </row>
    <row r="19" spans="1:26" ht="131" customHeight="1" thickBot="1" x14ac:dyDescent="0.25">
      <c r="A19" s="148" t="s">
        <v>11</v>
      </c>
      <c r="B19" s="149"/>
      <c r="C19" s="150"/>
      <c r="D19" s="151"/>
      <c r="E19" s="151"/>
      <c r="F19" s="152"/>
      <c r="G19" s="15"/>
      <c r="H19" s="9"/>
      <c r="I19" s="9"/>
      <c r="J19" s="9"/>
      <c r="K19" s="9"/>
      <c r="L19" s="9"/>
      <c r="M19" s="9"/>
      <c r="N19" s="9"/>
      <c r="O19" s="9"/>
      <c r="P19" s="9"/>
      <c r="Q19" s="9"/>
      <c r="R19" s="9"/>
      <c r="S19" s="9"/>
      <c r="T19" s="9"/>
      <c r="U19" s="9"/>
      <c r="V19" s="9"/>
      <c r="W19" s="9"/>
      <c r="X19" s="9"/>
      <c r="Y19" s="9"/>
      <c r="Z19" s="10"/>
    </row>
    <row r="20" spans="1:26" ht="23" customHeight="1" x14ac:dyDescent="0.2">
      <c r="A20" s="153" t="s">
        <v>12</v>
      </c>
      <c r="B20" s="154"/>
      <c r="C20" s="154"/>
      <c r="D20" s="154"/>
      <c r="E20" s="154"/>
      <c r="F20" s="154"/>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55" t="s">
        <v>13</v>
      </c>
      <c r="B21" s="156"/>
      <c r="C21" s="156"/>
      <c r="D21" s="156"/>
      <c r="E21" s="156"/>
      <c r="F21" s="156"/>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55" t="s">
        <v>14</v>
      </c>
      <c r="B22" s="156"/>
      <c r="C22" s="156"/>
      <c r="D22" s="156"/>
      <c r="E22" s="156"/>
      <c r="F22" s="156"/>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55" t="s">
        <v>15</v>
      </c>
      <c r="B23" s="156"/>
      <c r="C23" s="156"/>
      <c r="D23" s="156"/>
      <c r="E23" s="156"/>
      <c r="F23" s="156"/>
      <c r="G23" s="16"/>
      <c r="H23" s="17"/>
      <c r="I23" s="17"/>
      <c r="J23" s="17"/>
      <c r="K23" s="17"/>
      <c r="L23" s="17"/>
      <c r="M23" s="17"/>
      <c r="N23" s="17"/>
      <c r="O23" s="17"/>
      <c r="P23" s="17"/>
      <c r="Q23" s="17"/>
      <c r="R23" s="17"/>
      <c r="S23" s="17"/>
      <c r="T23" s="17"/>
      <c r="U23" s="17"/>
      <c r="V23" s="17"/>
      <c r="W23" s="17"/>
      <c r="X23" s="17"/>
      <c r="Y23" s="17"/>
      <c r="Z23" s="18"/>
    </row>
    <row r="24" spans="1:26" ht="26" customHeight="1" x14ac:dyDescent="0.2">
      <c r="A24" s="155" t="s">
        <v>16</v>
      </c>
      <c r="B24" s="156"/>
      <c r="C24" s="156"/>
      <c r="D24" s="156"/>
      <c r="E24" s="156"/>
      <c r="F24" s="156"/>
      <c r="G24" s="16"/>
      <c r="H24" s="17"/>
      <c r="I24" s="17"/>
      <c r="J24" s="17"/>
      <c r="K24" s="17"/>
      <c r="L24" s="17"/>
      <c r="M24" s="17"/>
      <c r="N24" s="17"/>
      <c r="O24" s="17"/>
      <c r="P24" s="17"/>
      <c r="Q24" s="17"/>
      <c r="R24" s="17"/>
      <c r="S24" s="17"/>
      <c r="T24" s="17"/>
      <c r="U24" s="17"/>
      <c r="V24" s="17"/>
      <c r="W24" s="17"/>
      <c r="X24" s="17"/>
      <c r="Y24" s="17"/>
      <c r="Z24" s="18"/>
    </row>
    <row r="25" spans="1:26" ht="26" hidden="1" customHeight="1" x14ac:dyDescent="0.2">
      <c r="A25" s="137" t="s">
        <v>17</v>
      </c>
      <c r="B25" s="138"/>
      <c r="C25" s="138"/>
      <c r="D25" s="138"/>
      <c r="E25" s="138"/>
      <c r="F25" s="138"/>
      <c r="G25" s="16"/>
      <c r="H25" s="17"/>
      <c r="I25" s="17"/>
      <c r="J25" s="17"/>
      <c r="K25" s="17"/>
      <c r="L25" s="17"/>
      <c r="M25" s="17"/>
      <c r="N25" s="17"/>
      <c r="O25" s="17"/>
      <c r="P25" s="17"/>
      <c r="Q25" s="17"/>
      <c r="R25" s="17"/>
      <c r="S25" s="17"/>
      <c r="T25" s="17"/>
      <c r="U25" s="17"/>
      <c r="V25" s="17"/>
      <c r="W25" s="17"/>
      <c r="X25" s="17"/>
      <c r="Y25" s="17"/>
      <c r="Z25" s="18"/>
    </row>
    <row r="26" spans="1:26" ht="26" hidden="1" customHeight="1" thickBot="1" x14ac:dyDescent="0.25">
      <c r="A26" s="137" t="s">
        <v>18</v>
      </c>
      <c r="B26" s="138"/>
      <c r="C26" s="138"/>
      <c r="D26" s="138"/>
      <c r="E26" s="138"/>
      <c r="F26" s="138"/>
      <c r="G26" s="16"/>
      <c r="H26" s="17"/>
      <c r="I26" s="17"/>
      <c r="J26" s="17"/>
      <c r="K26" s="17"/>
      <c r="L26" s="17"/>
      <c r="M26" s="17"/>
      <c r="N26" s="17"/>
      <c r="O26" s="17"/>
      <c r="P26" s="17"/>
      <c r="Q26" s="17"/>
      <c r="R26" s="17"/>
      <c r="S26" s="17"/>
      <c r="T26" s="17"/>
      <c r="U26" s="17"/>
      <c r="V26" s="17"/>
      <c r="W26" s="17"/>
      <c r="X26" s="17"/>
      <c r="Y26" s="17"/>
      <c r="Z26" s="18"/>
    </row>
    <row r="27" spans="1:26" ht="26" hidden="1" customHeight="1" thickBot="1" x14ac:dyDescent="0.25">
      <c r="A27" s="137" t="s">
        <v>19</v>
      </c>
      <c r="B27" s="138"/>
      <c r="C27" s="138"/>
      <c r="D27" s="138"/>
      <c r="E27" s="138"/>
      <c r="F27" s="138"/>
      <c r="G27" s="16"/>
      <c r="H27" s="17"/>
      <c r="I27" s="17"/>
      <c r="J27" s="17"/>
      <c r="K27" s="17"/>
      <c r="L27" s="17"/>
      <c r="M27" s="17"/>
      <c r="N27" s="17"/>
      <c r="O27" s="17"/>
      <c r="P27" s="17"/>
      <c r="Q27" s="17"/>
      <c r="R27" s="17"/>
      <c r="S27" s="17"/>
      <c r="T27" s="17"/>
      <c r="U27" s="17"/>
      <c r="V27" s="17"/>
      <c r="W27" s="17"/>
      <c r="X27" s="17"/>
      <c r="Y27" s="17"/>
      <c r="Z27" s="18"/>
    </row>
    <row r="28" spans="1:26" ht="26" hidden="1" customHeight="1" thickBot="1" x14ac:dyDescent="0.25">
      <c r="A28" s="137" t="s">
        <v>20</v>
      </c>
      <c r="B28" s="138"/>
      <c r="C28" s="138"/>
      <c r="D28" s="138"/>
      <c r="E28" s="138"/>
      <c r="F28" s="138"/>
      <c r="G28" s="16"/>
      <c r="H28" s="17"/>
      <c r="I28" s="17"/>
      <c r="J28" s="17"/>
      <c r="K28" s="17"/>
      <c r="L28" s="17"/>
      <c r="M28" s="17"/>
      <c r="N28" s="17"/>
      <c r="O28" s="17"/>
      <c r="P28" s="17"/>
      <c r="Q28" s="17"/>
      <c r="R28" s="17"/>
      <c r="S28" s="17"/>
      <c r="T28" s="17"/>
      <c r="U28" s="17"/>
      <c r="V28" s="17"/>
      <c r="W28" s="17"/>
      <c r="X28" s="17"/>
      <c r="Y28" s="17"/>
      <c r="Z28" s="18"/>
    </row>
    <row r="29" spans="1:26" ht="26" hidden="1" customHeight="1" thickBot="1" x14ac:dyDescent="0.25">
      <c r="A29" s="137" t="s">
        <v>21</v>
      </c>
      <c r="B29" s="138"/>
      <c r="C29" s="138"/>
      <c r="D29" s="138"/>
      <c r="E29" s="138"/>
      <c r="F29" s="138"/>
      <c r="G29" s="16"/>
      <c r="H29" s="17"/>
      <c r="I29" s="17"/>
      <c r="J29" s="17"/>
      <c r="K29" s="17"/>
      <c r="L29" s="17"/>
      <c r="M29" s="17"/>
      <c r="N29" s="17"/>
      <c r="O29" s="17"/>
      <c r="P29" s="17"/>
      <c r="Q29" s="17"/>
      <c r="R29" s="17"/>
      <c r="S29" s="17"/>
      <c r="T29" s="17"/>
      <c r="U29" s="17"/>
      <c r="V29" s="17"/>
      <c r="W29" s="17"/>
      <c r="X29" s="17"/>
      <c r="Y29" s="17"/>
      <c r="Z29" s="18"/>
    </row>
    <row r="30" spans="1:26" ht="30" hidden="1" customHeight="1" thickBot="1" x14ac:dyDescent="0.25">
      <c r="A30" s="137" t="s">
        <v>22</v>
      </c>
      <c r="B30" s="138"/>
      <c r="C30" s="138"/>
      <c r="D30" s="138"/>
      <c r="E30" s="138"/>
      <c r="F30" s="138"/>
      <c r="G30" s="16"/>
      <c r="H30" s="17"/>
      <c r="I30" s="17"/>
      <c r="J30" s="17"/>
      <c r="K30" s="17"/>
      <c r="L30" s="17"/>
      <c r="M30" s="17"/>
      <c r="N30" s="17"/>
      <c r="O30" s="17"/>
      <c r="P30" s="17"/>
      <c r="Q30" s="17"/>
      <c r="R30" s="17"/>
      <c r="S30" s="17"/>
      <c r="T30" s="17"/>
      <c r="U30" s="17"/>
      <c r="V30" s="17"/>
      <c r="W30" s="17"/>
      <c r="X30" s="17"/>
      <c r="Y30" s="17"/>
      <c r="Z30" s="18"/>
    </row>
    <row r="31" spans="1:26" s="78" customFormat="1" ht="28.5" customHeight="1" thickBot="1" x14ac:dyDescent="0.25">
      <c r="A31" s="139" t="s">
        <v>23</v>
      </c>
      <c r="B31" s="139"/>
      <c r="C31" s="139"/>
      <c r="D31" s="139"/>
      <c r="E31" s="139"/>
      <c r="F31" s="139"/>
      <c r="H31" s="79"/>
      <c r="I31" s="79"/>
      <c r="J31" s="79"/>
      <c r="K31" s="79"/>
      <c r="L31" s="79"/>
      <c r="M31" s="79"/>
      <c r="N31" s="79"/>
      <c r="O31" s="79"/>
      <c r="P31" s="79"/>
      <c r="Q31" s="79"/>
      <c r="R31" s="79"/>
      <c r="S31" s="79"/>
      <c r="T31" s="79"/>
      <c r="U31" s="79"/>
      <c r="V31" s="79"/>
      <c r="W31" s="79"/>
      <c r="X31" s="79"/>
      <c r="Y31" s="79"/>
      <c r="Z31" s="79"/>
    </row>
    <row r="32" spans="1:26" s="82" customFormat="1" ht="43" customHeight="1" thickBot="1" x14ac:dyDescent="0.25">
      <c r="A32" s="80" t="s">
        <v>24</v>
      </c>
      <c r="B32" s="81" t="s">
        <v>25</v>
      </c>
      <c r="C32" s="140" t="s">
        <v>26</v>
      </c>
      <c r="D32" s="141"/>
      <c r="E32" s="141"/>
      <c r="F32" s="142"/>
      <c r="H32" s="83"/>
      <c r="I32" s="83"/>
      <c r="J32" s="83"/>
      <c r="K32" s="83"/>
      <c r="L32" s="83"/>
      <c r="M32" s="83"/>
      <c r="N32" s="83"/>
      <c r="O32" s="83"/>
      <c r="P32" s="83"/>
      <c r="Q32" s="83"/>
      <c r="R32" s="83"/>
      <c r="S32" s="83"/>
      <c r="T32" s="83"/>
      <c r="U32" s="83"/>
      <c r="V32" s="83"/>
      <c r="W32" s="83"/>
      <c r="X32" s="83"/>
      <c r="Y32" s="83"/>
      <c r="Z32" s="83"/>
    </row>
    <row r="33" spans="1:256" s="82" customFormat="1" ht="43" customHeight="1" thickBot="1" x14ac:dyDescent="0.25">
      <c r="A33" s="84" t="s">
        <v>27</v>
      </c>
      <c r="B33" s="85" t="s">
        <v>28</v>
      </c>
      <c r="C33" s="143"/>
      <c r="D33" s="144"/>
      <c r="E33" s="144"/>
      <c r="F33" s="145"/>
      <c r="H33" s="83"/>
      <c r="I33" s="83"/>
      <c r="J33" s="83"/>
      <c r="K33" s="83"/>
      <c r="L33" s="83"/>
      <c r="M33" s="83"/>
      <c r="N33" s="83"/>
      <c r="O33" s="83"/>
      <c r="P33" s="83"/>
      <c r="Q33" s="83"/>
      <c r="R33" s="83"/>
      <c r="S33" s="83"/>
      <c r="T33" s="83"/>
      <c r="U33" s="83"/>
      <c r="V33" s="83"/>
      <c r="W33" s="83"/>
      <c r="X33" s="83"/>
      <c r="Y33" s="83"/>
      <c r="Z33" s="83"/>
    </row>
    <row r="34" spans="1:256" s="51" customFormat="1" ht="23" customHeight="1" x14ac:dyDescent="0.2">
      <c r="A34" s="146" t="s">
        <v>29</v>
      </c>
      <c r="B34" s="147"/>
      <c r="C34" s="147"/>
      <c r="D34" s="147"/>
      <c r="E34" s="147"/>
      <c r="F34" s="147"/>
      <c r="G34" s="52"/>
      <c r="H34" s="53"/>
      <c r="I34" s="53"/>
      <c r="J34" s="53"/>
      <c r="K34" s="53"/>
      <c r="L34" s="53"/>
      <c r="M34" s="53"/>
      <c r="N34" s="53"/>
      <c r="O34" s="53"/>
      <c r="P34" s="53"/>
      <c r="Q34" s="53"/>
      <c r="R34" s="53"/>
      <c r="S34" s="53"/>
      <c r="T34" s="53"/>
      <c r="U34" s="53"/>
      <c r="V34" s="53"/>
      <c r="W34" s="53"/>
      <c r="X34" s="53"/>
      <c r="Y34" s="53"/>
      <c r="Z34" s="54"/>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256" s="51" customFormat="1" ht="36" customHeight="1" x14ac:dyDescent="0.2">
      <c r="A35" s="136" t="s">
        <v>30</v>
      </c>
      <c r="B35" s="136"/>
      <c r="C35" s="136"/>
      <c r="D35" s="136"/>
      <c r="E35" s="136"/>
      <c r="F35" s="136"/>
      <c r="H35" s="56"/>
      <c r="I35" s="56"/>
      <c r="J35" s="56"/>
      <c r="K35" s="56"/>
      <c r="L35" s="56"/>
      <c r="M35" s="56"/>
      <c r="N35" s="56"/>
      <c r="O35" s="56"/>
      <c r="P35" s="56"/>
      <c r="Q35" s="56"/>
      <c r="R35" s="56"/>
      <c r="S35" s="56"/>
      <c r="T35" s="56"/>
      <c r="U35" s="56"/>
      <c r="V35" s="56"/>
      <c r="W35" s="56"/>
      <c r="X35" s="56"/>
      <c r="Y35" s="56"/>
      <c r="Z35" s="56"/>
    </row>
    <row r="36" spans="1:256" s="51" customFormat="1" ht="126" customHeight="1" x14ac:dyDescent="0.2">
      <c r="A36" s="136" t="s">
        <v>31</v>
      </c>
      <c r="B36" s="136"/>
      <c r="C36" s="136"/>
      <c r="D36" s="136"/>
      <c r="E36" s="136"/>
      <c r="F36" s="136"/>
      <c r="H36" s="56"/>
      <c r="I36" s="56"/>
      <c r="J36" s="56"/>
      <c r="K36" s="56"/>
      <c r="L36" s="56"/>
      <c r="M36" s="56"/>
      <c r="N36" s="56"/>
      <c r="O36" s="56"/>
      <c r="P36" s="56"/>
      <c r="Q36" s="56"/>
      <c r="R36" s="56"/>
      <c r="S36" s="56"/>
      <c r="T36" s="56"/>
      <c r="U36" s="56"/>
      <c r="V36" s="56"/>
      <c r="W36" s="56"/>
      <c r="X36" s="56"/>
      <c r="Y36" s="56"/>
      <c r="Z36" s="56"/>
    </row>
    <row r="37" spans="1:256" s="51" customFormat="1" ht="66" customHeight="1" x14ac:dyDescent="0.2">
      <c r="A37" s="136" t="s">
        <v>32</v>
      </c>
      <c r="B37" s="136"/>
      <c r="C37" s="136"/>
      <c r="D37" s="136"/>
      <c r="E37" s="136"/>
      <c r="F37" s="136"/>
      <c r="H37" s="56"/>
      <c r="I37" s="56"/>
      <c r="J37" s="56"/>
      <c r="K37" s="56"/>
      <c r="L37" s="56"/>
      <c r="M37" s="56"/>
      <c r="N37" s="56"/>
      <c r="O37" s="56"/>
      <c r="P37" s="56"/>
      <c r="Q37" s="56"/>
      <c r="R37" s="56"/>
      <c r="S37" s="56"/>
      <c r="T37" s="56"/>
      <c r="U37" s="56"/>
      <c r="V37" s="56"/>
      <c r="W37" s="56"/>
      <c r="X37" s="56"/>
      <c r="Y37" s="56"/>
      <c r="Z37" s="56"/>
    </row>
    <row r="38" spans="1:256" s="51" customFormat="1" ht="92" customHeight="1" x14ac:dyDescent="0.2">
      <c r="A38" s="136" t="s">
        <v>33</v>
      </c>
      <c r="B38" s="136"/>
      <c r="C38" s="136"/>
      <c r="D38" s="136"/>
      <c r="E38" s="136"/>
      <c r="F38" s="136"/>
      <c r="H38" s="56"/>
      <c r="I38" s="56"/>
      <c r="J38" s="56"/>
      <c r="K38" s="56"/>
      <c r="L38" s="56"/>
      <c r="M38" s="56"/>
      <c r="N38" s="56"/>
      <c r="O38" s="56"/>
      <c r="P38" s="56"/>
      <c r="Q38" s="56"/>
      <c r="R38" s="56"/>
      <c r="S38" s="56"/>
      <c r="T38" s="56"/>
      <c r="U38" s="56"/>
      <c r="V38" s="56"/>
      <c r="W38" s="56"/>
      <c r="X38" s="56"/>
      <c r="Y38" s="56"/>
      <c r="Z38" s="56"/>
    </row>
    <row r="39" spans="1:256" s="51" customFormat="1" ht="37" customHeight="1" x14ac:dyDescent="0.2">
      <c r="A39" s="136" t="s">
        <v>34</v>
      </c>
      <c r="B39" s="136"/>
      <c r="C39" s="136"/>
      <c r="D39" s="136"/>
      <c r="E39" s="136"/>
      <c r="F39" s="136"/>
      <c r="H39" s="56"/>
      <c r="I39" s="56"/>
      <c r="J39" s="56"/>
      <c r="K39" s="56"/>
      <c r="L39" s="56"/>
      <c r="M39" s="56"/>
      <c r="N39" s="56"/>
      <c r="O39" s="56"/>
      <c r="P39" s="56"/>
      <c r="Q39" s="56"/>
      <c r="R39" s="56"/>
      <c r="S39" s="56"/>
      <c r="T39" s="56"/>
      <c r="U39" s="56"/>
      <c r="V39" s="56"/>
      <c r="W39" s="56"/>
      <c r="X39" s="56"/>
      <c r="Y39" s="56"/>
      <c r="Z39" s="56"/>
    </row>
    <row r="40" spans="1:256" s="51" customFormat="1" ht="37" customHeight="1" x14ac:dyDescent="0.2">
      <c r="A40" s="136" t="s">
        <v>35</v>
      </c>
      <c r="B40" s="136"/>
      <c r="C40" s="136"/>
      <c r="D40" s="136"/>
      <c r="E40" s="136"/>
      <c r="F40" s="136"/>
      <c r="H40" s="56"/>
      <c r="I40" s="56"/>
      <c r="J40" s="56"/>
      <c r="K40" s="56"/>
      <c r="L40" s="56"/>
      <c r="M40" s="56"/>
      <c r="N40" s="56"/>
      <c r="O40" s="56"/>
      <c r="P40" s="56"/>
      <c r="Q40" s="56"/>
      <c r="R40" s="56"/>
      <c r="S40" s="56"/>
      <c r="T40" s="56"/>
      <c r="U40" s="56"/>
      <c r="V40" s="56"/>
      <c r="W40" s="56"/>
      <c r="X40" s="56"/>
      <c r="Y40" s="56"/>
      <c r="Z40" s="56"/>
    </row>
    <row r="41" spans="1:256" s="51" customFormat="1" ht="33" customHeight="1" x14ac:dyDescent="0.2">
      <c r="A41" s="136" t="s">
        <v>36</v>
      </c>
      <c r="B41" s="136"/>
      <c r="C41" s="136"/>
      <c r="D41" s="136"/>
      <c r="E41" s="136"/>
      <c r="F41" s="136"/>
      <c r="H41" s="56"/>
      <c r="I41" s="56"/>
      <c r="J41" s="56"/>
      <c r="K41" s="56"/>
      <c r="L41" s="56"/>
      <c r="M41" s="56"/>
      <c r="N41" s="56"/>
      <c r="O41" s="56"/>
      <c r="P41" s="56"/>
      <c r="Q41" s="56"/>
      <c r="R41" s="56"/>
      <c r="S41" s="56"/>
      <c r="T41" s="56"/>
      <c r="U41" s="56"/>
      <c r="V41" s="56"/>
      <c r="W41" s="56"/>
      <c r="X41" s="56"/>
      <c r="Y41" s="56"/>
      <c r="Z41" s="56"/>
    </row>
    <row r="42" spans="1:256" s="60" customFormat="1" ht="15.75" customHeight="1" x14ac:dyDescent="0.2">
      <c r="A42" s="57" t="s">
        <v>37</v>
      </c>
      <c r="B42" s="58"/>
      <c r="C42" s="58"/>
      <c r="D42" s="58"/>
      <c r="E42" s="58"/>
      <c r="F42" s="58"/>
      <c r="G42" s="59"/>
      <c r="H42" s="59"/>
      <c r="I42" s="59"/>
      <c r="J42" s="59"/>
      <c r="K42" s="59"/>
      <c r="L42" s="59"/>
      <c r="M42" s="59"/>
      <c r="N42" s="59"/>
      <c r="O42" s="59"/>
      <c r="P42" s="59"/>
      <c r="Q42" s="59"/>
      <c r="R42" s="59"/>
      <c r="S42" s="59"/>
      <c r="T42" s="59"/>
      <c r="U42" s="59"/>
      <c r="V42" s="59"/>
      <c r="W42" s="59"/>
      <c r="X42" s="59"/>
      <c r="Y42" s="59"/>
      <c r="Z42" s="59"/>
    </row>
    <row r="43" spans="1:256" ht="15.75" customHeight="1" thickBot="1" x14ac:dyDescent="0.25">
      <c r="A43" s="19"/>
      <c r="B43" s="7"/>
      <c r="C43" s="7"/>
      <c r="D43" s="7"/>
      <c r="E43" s="7"/>
      <c r="F43" s="7"/>
      <c r="G43" s="8"/>
      <c r="H43" s="9"/>
      <c r="I43" s="9"/>
      <c r="J43" s="9"/>
      <c r="K43" s="9"/>
      <c r="L43" s="9"/>
      <c r="M43" s="9"/>
      <c r="N43" s="9"/>
      <c r="O43" s="9"/>
      <c r="P43" s="9"/>
      <c r="Q43" s="9"/>
      <c r="R43" s="9"/>
      <c r="S43" s="9"/>
      <c r="T43" s="9"/>
      <c r="U43" s="9"/>
      <c r="V43" s="9"/>
      <c r="W43" s="9"/>
      <c r="X43" s="9"/>
      <c r="Y43" s="9"/>
      <c r="Z43" s="10"/>
    </row>
    <row r="44" spans="1:256" s="63" customFormat="1" ht="61" customHeight="1" thickBot="1" x14ac:dyDescent="0.25">
      <c r="A44" s="61" t="s">
        <v>38</v>
      </c>
      <c r="B44" s="62" t="s">
        <v>39</v>
      </c>
      <c r="C44" s="61" t="s">
        <v>40</v>
      </c>
      <c r="D44" s="92" t="s">
        <v>41</v>
      </c>
      <c r="E44" s="61" t="s">
        <v>42</v>
      </c>
      <c r="F44" s="61" t="s">
        <v>43</v>
      </c>
      <c r="H44" s="64"/>
      <c r="I44" s="64"/>
      <c r="J44" s="64"/>
      <c r="K44" s="64"/>
      <c r="L44" s="64"/>
      <c r="M44" s="64"/>
      <c r="N44" s="64"/>
      <c r="O44" s="64"/>
      <c r="P44" s="64"/>
      <c r="Q44" s="64"/>
      <c r="R44" s="64"/>
      <c r="S44" s="64"/>
      <c r="T44" s="64"/>
      <c r="U44" s="64"/>
      <c r="V44" s="64"/>
      <c r="W44" s="64"/>
      <c r="X44" s="64"/>
      <c r="Y44" s="64"/>
      <c r="Z44" s="64"/>
    </row>
    <row r="45" spans="1:256" s="63" customFormat="1" ht="61" customHeight="1" thickBot="1" x14ac:dyDescent="0.25">
      <c r="A45" s="91">
        <v>1</v>
      </c>
      <c r="B45" s="90" t="s">
        <v>88</v>
      </c>
      <c r="C45" s="86" t="s">
        <v>84</v>
      </c>
      <c r="D45" s="87">
        <v>120</v>
      </c>
      <c r="E45" s="88"/>
      <c r="F45" s="89">
        <f>E45*D45</f>
        <v>0</v>
      </c>
      <c r="G45" s="65"/>
      <c r="H45" s="65"/>
      <c r="I45" s="65"/>
      <c r="J45" s="65"/>
      <c r="K45" s="65"/>
      <c r="L45" s="65"/>
      <c r="M45" s="65"/>
      <c r="N45" s="65"/>
      <c r="O45" s="65"/>
      <c r="P45" s="65"/>
      <c r="Q45" s="65"/>
      <c r="R45" s="65"/>
      <c r="S45" s="65"/>
      <c r="T45" s="65"/>
      <c r="U45" s="65"/>
      <c r="V45" s="65"/>
      <c r="W45" s="65"/>
      <c r="X45" s="65"/>
      <c r="Y45" s="65"/>
      <c r="Z45" s="65"/>
    </row>
    <row r="46" spans="1:256" s="63" customFormat="1" ht="61" customHeight="1" thickBot="1" x14ac:dyDescent="0.25">
      <c r="A46" s="91">
        <v>2</v>
      </c>
      <c r="B46" s="90" t="s">
        <v>89</v>
      </c>
      <c r="C46" s="86" t="s">
        <v>84</v>
      </c>
      <c r="D46" s="87">
        <v>120</v>
      </c>
      <c r="E46" s="88"/>
      <c r="F46" s="89">
        <f>E46*D46</f>
        <v>0</v>
      </c>
      <c r="G46" s="65"/>
      <c r="H46" s="65"/>
      <c r="I46" s="65"/>
      <c r="J46" s="65"/>
      <c r="K46" s="65"/>
      <c r="L46" s="65"/>
      <c r="M46" s="65"/>
      <c r="N46" s="65"/>
      <c r="O46" s="65"/>
      <c r="P46" s="65"/>
      <c r="Q46" s="65"/>
      <c r="R46" s="65"/>
      <c r="S46" s="65"/>
      <c r="T46" s="65"/>
      <c r="U46" s="65"/>
      <c r="V46" s="65"/>
      <c r="W46" s="65"/>
      <c r="X46" s="65"/>
      <c r="Y46" s="65"/>
      <c r="Z46" s="65"/>
    </row>
    <row r="47" spans="1:256" s="63" customFormat="1" ht="61" customHeight="1" thickBot="1" x14ac:dyDescent="0.25">
      <c r="A47" s="91">
        <v>3</v>
      </c>
      <c r="B47" s="90" t="s">
        <v>90</v>
      </c>
      <c r="C47" s="86" t="s">
        <v>84</v>
      </c>
      <c r="D47" s="87">
        <v>120</v>
      </c>
      <c r="E47" s="88"/>
      <c r="F47" s="89">
        <f>E47*D47</f>
        <v>0</v>
      </c>
      <c r="G47" s="65"/>
      <c r="H47" s="65"/>
      <c r="I47" s="65"/>
      <c r="J47" s="65"/>
      <c r="K47" s="65"/>
      <c r="L47" s="65"/>
      <c r="M47" s="65"/>
      <c r="N47" s="65"/>
      <c r="O47" s="65"/>
      <c r="P47" s="65"/>
      <c r="Q47" s="65"/>
      <c r="R47" s="65"/>
      <c r="S47" s="65"/>
      <c r="T47" s="65"/>
      <c r="U47" s="65"/>
      <c r="V47" s="65"/>
      <c r="W47" s="65"/>
      <c r="X47" s="65"/>
      <c r="Y47" s="65"/>
      <c r="Z47" s="65"/>
    </row>
    <row r="48" spans="1:256" s="63" customFormat="1" ht="61" customHeight="1" thickBot="1" x14ac:dyDescent="0.25">
      <c r="A48" s="91">
        <v>4</v>
      </c>
      <c r="B48" s="90" t="s">
        <v>91</v>
      </c>
      <c r="C48" s="86" t="s">
        <v>84</v>
      </c>
      <c r="D48" s="87">
        <v>120</v>
      </c>
      <c r="E48" s="88"/>
      <c r="F48" s="89">
        <f>E48*D48</f>
        <v>0</v>
      </c>
      <c r="G48" s="65"/>
      <c r="H48" s="65"/>
      <c r="I48" s="65"/>
      <c r="J48" s="65"/>
      <c r="K48" s="65"/>
      <c r="L48" s="65"/>
      <c r="M48" s="65"/>
      <c r="N48" s="65"/>
      <c r="O48" s="65"/>
      <c r="P48" s="65"/>
      <c r="Q48" s="65"/>
      <c r="R48" s="65"/>
      <c r="S48" s="65"/>
      <c r="T48" s="65"/>
      <c r="U48" s="65"/>
      <c r="V48" s="65"/>
      <c r="W48" s="65"/>
      <c r="X48" s="65"/>
      <c r="Y48" s="65"/>
      <c r="Z48" s="65"/>
    </row>
    <row r="49" spans="1:26" s="63" customFormat="1" ht="43" customHeight="1" thickBot="1" x14ac:dyDescent="0.25">
      <c r="A49" s="91">
        <v>5</v>
      </c>
      <c r="B49" s="90" t="s">
        <v>92</v>
      </c>
      <c r="C49" s="86" t="s">
        <v>84</v>
      </c>
      <c r="D49" s="87">
        <v>120</v>
      </c>
      <c r="E49" s="88"/>
      <c r="F49" s="89">
        <f>E49*D49</f>
        <v>0</v>
      </c>
      <c r="G49" s="65"/>
      <c r="H49" s="65"/>
      <c r="I49" s="65"/>
      <c r="J49" s="65"/>
      <c r="K49" s="65"/>
      <c r="L49" s="65"/>
      <c r="M49" s="65"/>
      <c r="N49" s="65"/>
      <c r="O49" s="65"/>
      <c r="P49" s="65"/>
      <c r="Q49" s="65"/>
      <c r="R49" s="65"/>
      <c r="S49" s="65"/>
      <c r="T49" s="65"/>
      <c r="U49" s="65"/>
      <c r="V49" s="65"/>
      <c r="W49" s="65"/>
      <c r="X49" s="65"/>
      <c r="Y49" s="65"/>
      <c r="Z49" s="65"/>
    </row>
    <row r="50" spans="1:26" s="63" customFormat="1" ht="43" customHeight="1" thickBot="1" x14ac:dyDescent="0.25">
      <c r="A50" s="91">
        <v>6</v>
      </c>
      <c r="B50" s="90" t="s">
        <v>93</v>
      </c>
      <c r="C50" s="86" t="s">
        <v>84</v>
      </c>
      <c r="D50" s="87">
        <v>120</v>
      </c>
      <c r="E50" s="88"/>
      <c r="F50" s="89">
        <f>E50*D50</f>
        <v>0</v>
      </c>
      <c r="G50" s="65"/>
      <c r="H50" s="65"/>
      <c r="I50" s="65"/>
      <c r="J50" s="65"/>
      <c r="K50" s="65"/>
      <c r="L50" s="65"/>
      <c r="M50" s="65"/>
      <c r="N50" s="65"/>
      <c r="O50" s="65"/>
      <c r="P50" s="65"/>
      <c r="Q50" s="65"/>
      <c r="R50" s="65"/>
      <c r="S50" s="65"/>
      <c r="T50" s="65"/>
      <c r="U50" s="65"/>
      <c r="V50" s="65"/>
      <c r="W50" s="65"/>
      <c r="X50" s="65"/>
      <c r="Y50" s="65"/>
      <c r="Z50" s="65"/>
    </row>
    <row r="51" spans="1:26" s="63" customFormat="1" ht="71" customHeight="1" thickBot="1" x14ac:dyDescent="0.25">
      <c r="A51" s="91">
        <v>7</v>
      </c>
      <c r="B51" s="90" t="s">
        <v>94</v>
      </c>
      <c r="C51" s="86" t="s">
        <v>85</v>
      </c>
      <c r="D51" s="87">
        <v>20</v>
      </c>
      <c r="E51" s="88"/>
      <c r="F51" s="89">
        <f>E51*D51</f>
        <v>0</v>
      </c>
      <c r="G51" s="65"/>
      <c r="H51" s="65"/>
      <c r="I51" s="65"/>
      <c r="J51" s="65"/>
      <c r="K51" s="65"/>
      <c r="L51" s="65"/>
      <c r="M51" s="65"/>
      <c r="N51" s="65"/>
      <c r="O51" s="65"/>
      <c r="P51" s="65"/>
      <c r="Q51" s="65"/>
      <c r="R51" s="65"/>
      <c r="S51" s="65"/>
      <c r="T51" s="65"/>
      <c r="U51" s="65"/>
      <c r="V51" s="65"/>
      <c r="W51" s="65"/>
      <c r="X51" s="65"/>
      <c r="Y51" s="65"/>
      <c r="Z51" s="65"/>
    </row>
    <row r="52" spans="1:26" s="63" customFormat="1" ht="71" customHeight="1" thickBot="1" x14ac:dyDescent="0.25">
      <c r="A52" s="91">
        <v>8</v>
      </c>
      <c r="B52" s="90" t="s">
        <v>95</v>
      </c>
      <c r="C52" s="86" t="s">
        <v>85</v>
      </c>
      <c r="D52" s="87">
        <v>20</v>
      </c>
      <c r="E52" s="88"/>
      <c r="F52" s="89">
        <f>E52*D52</f>
        <v>0</v>
      </c>
      <c r="G52" s="65"/>
      <c r="H52" s="65"/>
      <c r="I52" s="65"/>
      <c r="J52" s="65"/>
      <c r="K52" s="65"/>
      <c r="L52" s="65"/>
      <c r="M52" s="65"/>
      <c r="N52" s="65"/>
      <c r="O52" s="65"/>
      <c r="P52" s="65"/>
      <c r="Q52" s="65"/>
      <c r="R52" s="65"/>
      <c r="S52" s="65"/>
      <c r="T52" s="65"/>
      <c r="U52" s="65"/>
      <c r="V52" s="65"/>
      <c r="W52" s="65"/>
      <c r="X52" s="65"/>
      <c r="Y52" s="65"/>
      <c r="Z52" s="65"/>
    </row>
    <row r="53" spans="1:26" s="63" customFormat="1" ht="71" customHeight="1" thickBot="1" x14ac:dyDescent="0.25">
      <c r="A53" s="91">
        <v>9</v>
      </c>
      <c r="B53" s="90" t="s">
        <v>96</v>
      </c>
      <c r="C53" s="86" t="s">
        <v>85</v>
      </c>
      <c r="D53" s="87">
        <v>10</v>
      </c>
      <c r="E53" s="88"/>
      <c r="F53" s="89">
        <f>E53*D53</f>
        <v>0</v>
      </c>
      <c r="G53" s="65"/>
      <c r="H53" s="65"/>
      <c r="I53" s="65"/>
      <c r="J53" s="65"/>
      <c r="K53" s="65"/>
      <c r="L53" s="65"/>
      <c r="M53" s="65"/>
      <c r="N53" s="65"/>
      <c r="O53" s="65"/>
      <c r="P53" s="65"/>
      <c r="Q53" s="65"/>
      <c r="R53" s="65"/>
      <c r="S53" s="65"/>
      <c r="T53" s="65"/>
      <c r="U53" s="65"/>
      <c r="V53" s="65"/>
      <c r="W53" s="65"/>
      <c r="X53" s="65"/>
      <c r="Y53" s="65"/>
      <c r="Z53" s="65"/>
    </row>
    <row r="54" spans="1:26" s="63" customFormat="1" ht="71" customHeight="1" thickBot="1" x14ac:dyDescent="0.25">
      <c r="A54" s="91">
        <v>10</v>
      </c>
      <c r="B54" s="90" t="s">
        <v>97</v>
      </c>
      <c r="C54" s="86" t="s">
        <v>85</v>
      </c>
      <c r="D54" s="87">
        <v>10</v>
      </c>
      <c r="E54" s="88"/>
      <c r="F54" s="89">
        <f>E54*D54</f>
        <v>0</v>
      </c>
      <c r="G54" s="65"/>
      <c r="H54" s="65"/>
      <c r="I54" s="65"/>
      <c r="J54" s="65"/>
      <c r="K54" s="65"/>
      <c r="L54" s="65"/>
      <c r="M54" s="65"/>
      <c r="N54" s="65"/>
      <c r="O54" s="65"/>
      <c r="P54" s="65"/>
      <c r="Q54" s="65"/>
      <c r="R54" s="65"/>
      <c r="S54" s="65"/>
      <c r="T54" s="65"/>
      <c r="U54" s="65"/>
      <c r="V54" s="65"/>
      <c r="W54" s="65"/>
      <c r="X54" s="65"/>
      <c r="Y54" s="65"/>
      <c r="Z54" s="65"/>
    </row>
    <row r="55" spans="1:26" s="63" customFormat="1" ht="71" customHeight="1" thickBot="1" x14ac:dyDescent="0.25">
      <c r="A55" s="91">
        <v>11</v>
      </c>
      <c r="B55" s="90" t="s">
        <v>98</v>
      </c>
      <c r="C55" s="86" t="s">
        <v>85</v>
      </c>
      <c r="D55" s="87">
        <v>20</v>
      </c>
      <c r="E55" s="88"/>
      <c r="F55" s="89">
        <f>E55*D55</f>
        <v>0</v>
      </c>
      <c r="G55" s="65"/>
      <c r="H55" s="65"/>
      <c r="I55" s="65"/>
      <c r="J55" s="65"/>
      <c r="K55" s="65"/>
      <c r="L55" s="65"/>
      <c r="M55" s="65"/>
      <c r="N55" s="65"/>
      <c r="O55" s="65"/>
      <c r="P55" s="65"/>
      <c r="Q55" s="65"/>
      <c r="R55" s="65"/>
      <c r="S55" s="65"/>
      <c r="T55" s="65"/>
      <c r="U55" s="65"/>
      <c r="V55" s="65"/>
      <c r="W55" s="65"/>
      <c r="X55" s="65"/>
      <c r="Y55" s="65"/>
      <c r="Z55" s="65"/>
    </row>
    <row r="56" spans="1:26" s="63" customFormat="1" ht="71" customHeight="1" thickBot="1" x14ac:dyDescent="0.25">
      <c r="A56" s="91">
        <v>12</v>
      </c>
      <c r="B56" s="90" t="s">
        <v>99</v>
      </c>
      <c r="C56" s="86" t="s">
        <v>85</v>
      </c>
      <c r="D56" s="87">
        <v>40</v>
      </c>
      <c r="E56" s="88"/>
      <c r="F56" s="89">
        <f>E56*D56</f>
        <v>0</v>
      </c>
      <c r="G56" s="65"/>
      <c r="H56" s="65"/>
      <c r="I56" s="65"/>
      <c r="J56" s="65"/>
      <c r="K56" s="65"/>
      <c r="L56" s="65"/>
      <c r="M56" s="65"/>
      <c r="N56" s="65"/>
      <c r="O56" s="65"/>
      <c r="P56" s="65"/>
      <c r="Q56" s="65"/>
      <c r="R56" s="65"/>
      <c r="S56" s="65"/>
      <c r="T56" s="65"/>
      <c r="U56" s="65"/>
      <c r="V56" s="65"/>
      <c r="W56" s="65"/>
      <c r="X56" s="65"/>
      <c r="Y56" s="65"/>
      <c r="Z56" s="65"/>
    </row>
    <row r="57" spans="1:26" s="63" customFormat="1" ht="43" customHeight="1" thickBot="1" x14ac:dyDescent="0.25">
      <c r="A57" s="91">
        <v>13</v>
      </c>
      <c r="B57" s="90" t="s">
        <v>100</v>
      </c>
      <c r="C57" s="86" t="s">
        <v>85</v>
      </c>
      <c r="D57" s="87">
        <v>2</v>
      </c>
      <c r="E57" s="88"/>
      <c r="F57" s="89">
        <f>E57*D57</f>
        <v>0</v>
      </c>
      <c r="G57" s="65"/>
      <c r="H57" s="65"/>
      <c r="I57" s="65"/>
      <c r="J57" s="65"/>
      <c r="K57" s="65"/>
      <c r="L57" s="65"/>
      <c r="M57" s="65"/>
      <c r="N57" s="65"/>
      <c r="O57" s="65"/>
      <c r="P57" s="65"/>
      <c r="Q57" s="65"/>
      <c r="R57" s="65"/>
      <c r="S57" s="65"/>
      <c r="T57" s="65"/>
      <c r="U57" s="65"/>
      <c r="V57" s="65"/>
      <c r="W57" s="65"/>
      <c r="X57" s="65"/>
      <c r="Y57" s="65"/>
      <c r="Z57" s="65"/>
    </row>
    <row r="58" spans="1:26" s="63" customFormat="1" ht="43" customHeight="1" thickBot="1" x14ac:dyDescent="0.25">
      <c r="A58" s="91">
        <v>14</v>
      </c>
      <c r="B58" s="90" t="s">
        <v>101</v>
      </c>
      <c r="C58" s="86" t="s">
        <v>85</v>
      </c>
      <c r="D58" s="87">
        <v>20</v>
      </c>
      <c r="E58" s="94"/>
      <c r="F58" s="89">
        <f>E58*D58</f>
        <v>0</v>
      </c>
      <c r="G58" s="65"/>
      <c r="H58" s="65"/>
      <c r="I58" s="65"/>
      <c r="J58" s="65"/>
      <c r="K58" s="65"/>
      <c r="L58" s="65"/>
      <c r="M58" s="65"/>
      <c r="N58" s="65"/>
      <c r="O58" s="65"/>
      <c r="P58" s="65"/>
      <c r="Q58" s="65"/>
      <c r="R58" s="65"/>
      <c r="S58" s="65"/>
      <c r="T58" s="65"/>
      <c r="U58" s="65"/>
      <c r="V58" s="65"/>
      <c r="W58" s="65"/>
      <c r="X58" s="65"/>
      <c r="Y58" s="65"/>
      <c r="Z58" s="65"/>
    </row>
    <row r="59" spans="1:26" s="63" customFormat="1" ht="72" customHeight="1" thickBot="1" x14ac:dyDescent="0.25">
      <c r="A59" s="91">
        <v>15</v>
      </c>
      <c r="B59" s="90" t="s">
        <v>102</v>
      </c>
      <c r="C59" s="86" t="s">
        <v>85</v>
      </c>
      <c r="D59" s="87">
        <v>20</v>
      </c>
      <c r="E59" s="88"/>
      <c r="F59" s="89">
        <f>E59*D59</f>
        <v>0</v>
      </c>
      <c r="G59" s="65"/>
      <c r="H59" s="65"/>
      <c r="I59" s="65"/>
      <c r="J59" s="65"/>
      <c r="K59" s="65"/>
      <c r="L59" s="65"/>
      <c r="M59" s="65"/>
      <c r="N59" s="65"/>
      <c r="O59" s="65"/>
      <c r="P59" s="65"/>
      <c r="Q59" s="65"/>
      <c r="R59" s="65"/>
      <c r="S59" s="65"/>
      <c r="T59" s="65"/>
      <c r="U59" s="65"/>
      <c r="V59" s="65"/>
      <c r="W59" s="65"/>
      <c r="X59" s="65"/>
      <c r="Y59" s="65"/>
      <c r="Z59" s="65"/>
    </row>
    <row r="60" spans="1:26" s="63" customFormat="1" ht="72" customHeight="1" thickBot="1" x14ac:dyDescent="0.25">
      <c r="A60" s="91">
        <v>16</v>
      </c>
      <c r="B60" s="90" t="s">
        <v>103</v>
      </c>
      <c r="C60" s="86" t="s">
        <v>85</v>
      </c>
      <c r="D60" s="87">
        <v>100</v>
      </c>
      <c r="E60" s="88"/>
      <c r="F60" s="89">
        <f>E60*D60</f>
        <v>0</v>
      </c>
      <c r="G60" s="65"/>
      <c r="H60" s="65"/>
      <c r="I60" s="65"/>
      <c r="J60" s="65"/>
      <c r="K60" s="65"/>
      <c r="L60" s="65"/>
      <c r="M60" s="65"/>
      <c r="N60" s="65"/>
      <c r="O60" s="65"/>
      <c r="P60" s="65"/>
      <c r="Q60" s="65"/>
      <c r="R60" s="65"/>
      <c r="S60" s="65"/>
      <c r="T60" s="65"/>
      <c r="U60" s="65"/>
      <c r="V60" s="65"/>
      <c r="W60" s="65"/>
      <c r="X60" s="65"/>
      <c r="Y60" s="65"/>
      <c r="Z60" s="65"/>
    </row>
    <row r="61" spans="1:26" s="63" customFormat="1" ht="72" customHeight="1" thickBot="1" x14ac:dyDescent="0.25">
      <c r="A61" s="91">
        <v>17</v>
      </c>
      <c r="B61" s="111" t="s">
        <v>104</v>
      </c>
      <c r="C61" s="108" t="s">
        <v>85</v>
      </c>
      <c r="D61" s="115">
        <v>240</v>
      </c>
      <c r="E61" s="105"/>
      <c r="F61" s="89">
        <f>E61*D61</f>
        <v>0</v>
      </c>
      <c r="G61" s="65"/>
      <c r="H61" s="65"/>
      <c r="I61" s="65"/>
      <c r="J61" s="65"/>
      <c r="K61" s="65"/>
      <c r="L61" s="65"/>
      <c r="M61" s="65"/>
      <c r="N61" s="65"/>
      <c r="O61" s="65"/>
      <c r="P61" s="65"/>
      <c r="Q61" s="65"/>
      <c r="R61" s="65"/>
      <c r="S61" s="65"/>
      <c r="T61" s="65"/>
      <c r="U61" s="65"/>
      <c r="V61" s="65"/>
      <c r="W61" s="65"/>
      <c r="X61" s="65"/>
      <c r="Y61" s="65"/>
      <c r="Z61" s="65"/>
    </row>
    <row r="62" spans="1:26" s="63" customFormat="1" ht="72" customHeight="1" thickBot="1" x14ac:dyDescent="0.25">
      <c r="A62" s="91">
        <v>18</v>
      </c>
      <c r="B62" s="111" t="s">
        <v>105</v>
      </c>
      <c r="C62" s="108" t="s">
        <v>85</v>
      </c>
      <c r="D62" s="115">
        <v>240</v>
      </c>
      <c r="E62" s="105"/>
      <c r="F62" s="89">
        <f>E62*D62</f>
        <v>0</v>
      </c>
      <c r="G62" s="65"/>
      <c r="H62" s="65"/>
      <c r="I62" s="65"/>
      <c r="J62" s="65"/>
      <c r="K62" s="65"/>
      <c r="L62" s="65"/>
      <c r="M62" s="65"/>
      <c r="N62" s="65"/>
      <c r="O62" s="65"/>
      <c r="P62" s="65"/>
      <c r="Q62" s="65"/>
      <c r="R62" s="65"/>
      <c r="S62" s="65"/>
      <c r="T62" s="65"/>
      <c r="U62" s="65"/>
      <c r="V62" s="65"/>
      <c r="W62" s="65"/>
      <c r="X62" s="65"/>
      <c r="Y62" s="65"/>
      <c r="Z62" s="65"/>
    </row>
    <row r="63" spans="1:26" s="63" customFormat="1" ht="72" customHeight="1" thickBot="1" x14ac:dyDescent="0.25">
      <c r="A63" s="91">
        <v>19</v>
      </c>
      <c r="B63" s="111" t="s">
        <v>106</v>
      </c>
      <c r="C63" s="108" t="s">
        <v>85</v>
      </c>
      <c r="D63" s="115">
        <v>20</v>
      </c>
      <c r="E63" s="105"/>
      <c r="F63" s="89">
        <f>E63*D63</f>
        <v>0</v>
      </c>
      <c r="G63" s="65"/>
      <c r="H63" s="65"/>
      <c r="I63" s="65"/>
      <c r="J63" s="65"/>
      <c r="K63" s="65"/>
      <c r="L63" s="65"/>
      <c r="M63" s="65"/>
      <c r="N63" s="65"/>
      <c r="O63" s="65"/>
      <c r="P63" s="65"/>
      <c r="Q63" s="65"/>
      <c r="R63" s="65"/>
      <c r="S63" s="65"/>
      <c r="T63" s="65"/>
      <c r="U63" s="65"/>
      <c r="V63" s="65"/>
      <c r="W63" s="65"/>
      <c r="X63" s="65"/>
      <c r="Y63" s="65"/>
      <c r="Z63" s="65"/>
    </row>
    <row r="64" spans="1:26" s="63" customFormat="1" ht="72" customHeight="1" thickBot="1" x14ac:dyDescent="0.25">
      <c r="A64" s="91">
        <v>20</v>
      </c>
      <c r="B64" s="112" t="s">
        <v>107</v>
      </c>
      <c r="C64" s="109" t="s">
        <v>85</v>
      </c>
      <c r="D64" s="115">
        <v>50</v>
      </c>
      <c r="E64" s="107"/>
      <c r="F64" s="89">
        <f>E64*D64</f>
        <v>0</v>
      </c>
      <c r="G64" s="65"/>
      <c r="H64" s="65"/>
      <c r="I64" s="65"/>
      <c r="J64" s="65"/>
      <c r="K64" s="65"/>
      <c r="L64" s="65"/>
      <c r="M64" s="65"/>
      <c r="N64" s="65"/>
      <c r="O64" s="65"/>
      <c r="P64" s="65"/>
      <c r="Q64" s="65"/>
      <c r="R64" s="65"/>
      <c r="S64" s="65"/>
      <c r="T64" s="65"/>
      <c r="U64" s="65"/>
      <c r="V64" s="65"/>
      <c r="W64" s="65"/>
      <c r="X64" s="65"/>
      <c r="Y64" s="65"/>
      <c r="Z64" s="65"/>
    </row>
    <row r="65" spans="1:26" s="63" customFormat="1" ht="72" customHeight="1" thickBot="1" x14ac:dyDescent="0.25">
      <c r="A65" s="91">
        <v>21</v>
      </c>
      <c r="B65" s="112" t="s">
        <v>108</v>
      </c>
      <c r="C65" s="109" t="s">
        <v>85</v>
      </c>
      <c r="D65" s="115">
        <v>20</v>
      </c>
      <c r="E65" s="105"/>
      <c r="F65" s="89">
        <f>E65*D65</f>
        <v>0</v>
      </c>
      <c r="G65" s="65"/>
      <c r="H65" s="65"/>
      <c r="I65" s="65"/>
      <c r="J65" s="65"/>
      <c r="K65" s="65"/>
      <c r="L65" s="65"/>
      <c r="M65" s="65"/>
      <c r="N65" s="65"/>
      <c r="O65" s="65"/>
      <c r="P65" s="65"/>
      <c r="Q65" s="65"/>
      <c r="R65" s="65"/>
      <c r="S65" s="65"/>
      <c r="T65" s="65"/>
      <c r="U65" s="65"/>
      <c r="V65" s="65"/>
      <c r="W65" s="65"/>
      <c r="X65" s="65"/>
      <c r="Y65" s="65"/>
      <c r="Z65" s="65"/>
    </row>
    <row r="66" spans="1:26" s="63" customFormat="1" ht="43" customHeight="1" thickBot="1" x14ac:dyDescent="0.25">
      <c r="A66" s="91">
        <v>22</v>
      </c>
      <c r="B66" s="113" t="s">
        <v>109</v>
      </c>
      <c r="C66" s="110" t="s">
        <v>85</v>
      </c>
      <c r="D66" s="116">
        <v>10</v>
      </c>
      <c r="E66" s="106"/>
      <c r="F66" s="89">
        <f>E66*D66</f>
        <v>0</v>
      </c>
      <c r="G66" s="65"/>
      <c r="H66" s="65"/>
      <c r="I66" s="65"/>
      <c r="J66" s="65"/>
      <c r="K66" s="65"/>
      <c r="L66" s="65"/>
      <c r="M66" s="65"/>
      <c r="N66" s="65"/>
      <c r="O66" s="65"/>
      <c r="P66" s="65"/>
      <c r="Q66" s="65"/>
      <c r="R66" s="65"/>
      <c r="S66" s="65"/>
      <c r="T66" s="65"/>
      <c r="U66" s="65"/>
      <c r="V66" s="65"/>
      <c r="W66" s="65"/>
      <c r="X66" s="65"/>
      <c r="Y66" s="65"/>
      <c r="Z66" s="65"/>
    </row>
    <row r="67" spans="1:26" s="63" customFormat="1" ht="43" customHeight="1" thickBot="1" x14ac:dyDescent="0.25">
      <c r="A67" s="91">
        <v>23</v>
      </c>
      <c r="B67" s="90" t="s">
        <v>110</v>
      </c>
      <c r="C67" s="86" t="s">
        <v>85</v>
      </c>
      <c r="D67" s="87">
        <v>10</v>
      </c>
      <c r="E67" s="88"/>
      <c r="F67" s="89">
        <f>E67*D67</f>
        <v>0</v>
      </c>
      <c r="G67" s="65"/>
      <c r="H67" s="65"/>
      <c r="I67" s="65"/>
      <c r="J67" s="65"/>
      <c r="K67" s="65"/>
      <c r="L67" s="65"/>
      <c r="M67" s="65"/>
      <c r="N67" s="65"/>
      <c r="O67" s="65"/>
      <c r="P67" s="65"/>
      <c r="Q67" s="65"/>
      <c r="R67" s="65"/>
      <c r="S67" s="65"/>
      <c r="T67" s="65"/>
      <c r="U67" s="65"/>
      <c r="V67" s="65"/>
      <c r="W67" s="65"/>
      <c r="X67" s="65"/>
      <c r="Y67" s="65"/>
      <c r="Z67" s="65"/>
    </row>
    <row r="68" spans="1:26" s="63" customFormat="1" ht="43" customHeight="1" thickBot="1" x14ac:dyDescent="0.25">
      <c r="A68" s="91">
        <v>24</v>
      </c>
      <c r="B68" s="90" t="s">
        <v>111</v>
      </c>
      <c r="C68" s="86" t="s">
        <v>85</v>
      </c>
      <c r="D68" s="87">
        <v>10</v>
      </c>
      <c r="E68" s="88"/>
      <c r="F68" s="89">
        <f>E68*D68</f>
        <v>0</v>
      </c>
      <c r="G68" s="65"/>
      <c r="H68" s="65"/>
      <c r="I68" s="65"/>
      <c r="J68" s="65"/>
      <c r="K68" s="65"/>
      <c r="L68" s="65"/>
      <c r="M68" s="65"/>
      <c r="N68" s="65"/>
      <c r="O68" s="65"/>
      <c r="P68" s="65"/>
      <c r="Q68" s="65"/>
      <c r="R68" s="65"/>
      <c r="S68" s="65"/>
      <c r="T68" s="65"/>
      <c r="U68" s="65"/>
      <c r="V68" s="65"/>
      <c r="W68" s="65"/>
      <c r="X68" s="65"/>
      <c r="Y68" s="65"/>
      <c r="Z68" s="65"/>
    </row>
    <row r="69" spans="1:26" s="63" customFormat="1" ht="57" customHeight="1" thickBot="1" x14ac:dyDescent="0.25">
      <c r="A69" s="91">
        <v>25</v>
      </c>
      <c r="B69" s="90" t="s">
        <v>112</v>
      </c>
      <c r="C69" s="86" t="s">
        <v>85</v>
      </c>
      <c r="D69" s="87">
        <v>300</v>
      </c>
      <c r="E69" s="88"/>
      <c r="F69" s="89">
        <f>E69*D69</f>
        <v>0</v>
      </c>
      <c r="G69" s="65"/>
      <c r="H69" s="65"/>
      <c r="I69" s="65"/>
      <c r="J69" s="65"/>
      <c r="K69" s="65"/>
      <c r="L69" s="65"/>
      <c r="M69" s="65"/>
      <c r="N69" s="65"/>
      <c r="O69" s="65"/>
      <c r="P69" s="65"/>
      <c r="Q69" s="65"/>
      <c r="R69" s="65"/>
      <c r="S69" s="65"/>
      <c r="T69" s="65"/>
      <c r="U69" s="65"/>
      <c r="V69" s="65"/>
      <c r="W69" s="65"/>
      <c r="X69" s="65"/>
      <c r="Y69" s="65"/>
      <c r="Z69" s="65"/>
    </row>
    <row r="70" spans="1:26" s="63" customFormat="1" ht="43" customHeight="1" thickBot="1" x14ac:dyDescent="0.25">
      <c r="A70" s="91">
        <v>26</v>
      </c>
      <c r="B70" s="90" t="s">
        <v>113</v>
      </c>
      <c r="C70" s="86" t="s">
        <v>84</v>
      </c>
      <c r="D70" s="87">
        <v>500</v>
      </c>
      <c r="E70" s="88"/>
      <c r="F70" s="89">
        <f>E70*D70</f>
        <v>0</v>
      </c>
      <c r="G70" s="65"/>
      <c r="H70" s="65"/>
      <c r="I70" s="65"/>
      <c r="J70" s="65"/>
      <c r="K70" s="65"/>
      <c r="L70" s="65"/>
      <c r="M70" s="65"/>
      <c r="N70" s="65"/>
      <c r="O70" s="65"/>
      <c r="P70" s="65"/>
      <c r="Q70" s="65"/>
      <c r="R70" s="65"/>
      <c r="S70" s="65"/>
      <c r="T70" s="65"/>
      <c r="U70" s="65"/>
      <c r="V70" s="65"/>
      <c r="W70" s="65"/>
      <c r="X70" s="65"/>
      <c r="Y70" s="65"/>
      <c r="Z70" s="65"/>
    </row>
    <row r="71" spans="1:26" s="63" customFormat="1" ht="43" customHeight="1" thickBot="1" x14ac:dyDescent="0.25">
      <c r="A71" s="91">
        <v>27</v>
      </c>
      <c r="B71" s="90" t="s">
        <v>114</v>
      </c>
      <c r="C71" s="86" t="s">
        <v>84</v>
      </c>
      <c r="D71" s="87">
        <v>50</v>
      </c>
      <c r="E71" s="88"/>
      <c r="F71" s="89">
        <f>E71*D71</f>
        <v>0</v>
      </c>
      <c r="G71" s="65"/>
      <c r="H71" s="65"/>
      <c r="I71" s="65"/>
      <c r="J71" s="65"/>
      <c r="K71" s="65"/>
      <c r="L71" s="65"/>
      <c r="M71" s="65"/>
      <c r="N71" s="65"/>
      <c r="O71" s="65"/>
      <c r="P71" s="65"/>
      <c r="Q71" s="65"/>
      <c r="R71" s="65"/>
      <c r="S71" s="65"/>
      <c r="T71" s="65"/>
      <c r="U71" s="65"/>
      <c r="V71" s="65"/>
      <c r="W71" s="65"/>
      <c r="X71" s="65"/>
      <c r="Y71" s="65"/>
      <c r="Z71" s="65"/>
    </row>
    <row r="72" spans="1:26" s="63" customFormat="1" ht="43" customHeight="1" thickBot="1" x14ac:dyDescent="0.25">
      <c r="A72" s="91">
        <v>28</v>
      </c>
      <c r="B72" s="90" t="s">
        <v>115</v>
      </c>
      <c r="C72" s="86" t="s">
        <v>116</v>
      </c>
      <c r="D72" s="87">
        <v>40</v>
      </c>
      <c r="E72" s="88"/>
      <c r="F72" s="89">
        <f>E72*D72</f>
        <v>0</v>
      </c>
      <c r="G72" s="65"/>
      <c r="H72" s="65"/>
      <c r="I72" s="65"/>
      <c r="J72" s="65"/>
      <c r="K72" s="65"/>
      <c r="L72" s="65"/>
      <c r="M72" s="65"/>
      <c r="N72" s="65"/>
      <c r="O72" s="65"/>
      <c r="P72" s="65"/>
      <c r="Q72" s="65"/>
      <c r="R72" s="65"/>
      <c r="S72" s="65"/>
      <c r="T72" s="65"/>
      <c r="U72" s="65"/>
      <c r="V72" s="65"/>
      <c r="W72" s="65"/>
      <c r="X72" s="65"/>
      <c r="Y72" s="65"/>
      <c r="Z72" s="65"/>
    </row>
    <row r="73" spans="1:26" s="63" customFormat="1" ht="63" customHeight="1" thickBot="1" x14ac:dyDescent="0.25">
      <c r="A73" s="91">
        <v>29</v>
      </c>
      <c r="B73" s="90" t="s">
        <v>117</v>
      </c>
      <c r="C73" s="86" t="s">
        <v>116</v>
      </c>
      <c r="D73" s="87">
        <v>120</v>
      </c>
      <c r="E73" s="88"/>
      <c r="F73" s="89">
        <f>E73*D73</f>
        <v>0</v>
      </c>
      <c r="G73" s="65"/>
      <c r="H73" s="65"/>
      <c r="I73" s="65"/>
      <c r="J73" s="65"/>
      <c r="K73" s="65"/>
      <c r="L73" s="65"/>
      <c r="M73" s="65"/>
      <c r="N73" s="65"/>
      <c r="O73" s="65"/>
      <c r="P73" s="65"/>
      <c r="Q73" s="65"/>
      <c r="R73" s="65"/>
      <c r="S73" s="65"/>
      <c r="T73" s="65"/>
      <c r="U73" s="65"/>
      <c r="V73" s="65"/>
      <c r="W73" s="65"/>
      <c r="X73" s="65"/>
      <c r="Y73" s="65"/>
      <c r="Z73" s="65"/>
    </row>
    <row r="74" spans="1:26" s="63" customFormat="1" ht="63" customHeight="1" thickBot="1" x14ac:dyDescent="0.25">
      <c r="A74" s="91">
        <v>30</v>
      </c>
      <c r="B74" s="90" t="s">
        <v>118</v>
      </c>
      <c r="C74" s="86" t="s">
        <v>84</v>
      </c>
      <c r="D74" s="87">
        <v>500</v>
      </c>
      <c r="E74" s="88"/>
      <c r="F74" s="89">
        <f>E74*D74</f>
        <v>0</v>
      </c>
      <c r="G74" s="65"/>
      <c r="H74" s="65"/>
      <c r="I74" s="65"/>
      <c r="J74" s="65"/>
      <c r="K74" s="65"/>
      <c r="L74" s="65"/>
      <c r="M74" s="65"/>
      <c r="N74" s="65"/>
      <c r="O74" s="65"/>
      <c r="P74" s="65"/>
      <c r="Q74" s="65"/>
      <c r="R74" s="65"/>
      <c r="S74" s="65"/>
      <c r="T74" s="65"/>
      <c r="U74" s="65"/>
      <c r="V74" s="65"/>
      <c r="W74" s="65"/>
      <c r="X74" s="65"/>
      <c r="Y74" s="65"/>
      <c r="Z74" s="65"/>
    </row>
    <row r="75" spans="1:26" s="63" customFormat="1" ht="43" customHeight="1" thickBot="1" x14ac:dyDescent="0.25">
      <c r="A75" s="91">
        <v>31</v>
      </c>
      <c r="B75" s="90" t="s">
        <v>119</v>
      </c>
      <c r="C75" s="86" t="s">
        <v>120</v>
      </c>
      <c r="D75" s="87">
        <v>10</v>
      </c>
      <c r="E75" s="88"/>
      <c r="F75" s="89">
        <f>E75*D75</f>
        <v>0</v>
      </c>
      <c r="G75" s="65"/>
      <c r="H75" s="65"/>
      <c r="I75" s="65"/>
      <c r="J75" s="65"/>
      <c r="K75" s="65"/>
      <c r="L75" s="65"/>
      <c r="M75" s="65"/>
      <c r="N75" s="65"/>
      <c r="O75" s="65"/>
      <c r="P75" s="65"/>
      <c r="Q75" s="65"/>
      <c r="R75" s="65"/>
      <c r="S75" s="65"/>
      <c r="T75" s="65"/>
      <c r="U75" s="65"/>
      <c r="V75" s="65"/>
      <c r="W75" s="65"/>
      <c r="X75" s="65"/>
      <c r="Y75" s="65"/>
      <c r="Z75" s="65"/>
    </row>
    <row r="76" spans="1:26" s="63" customFormat="1" ht="43" customHeight="1" thickBot="1" x14ac:dyDescent="0.25">
      <c r="A76" s="91">
        <v>32</v>
      </c>
      <c r="B76" s="90" t="s">
        <v>121</v>
      </c>
      <c r="C76" s="86" t="s">
        <v>120</v>
      </c>
      <c r="D76" s="87">
        <v>10</v>
      </c>
      <c r="E76" s="88"/>
      <c r="F76" s="89">
        <f>E76*D76</f>
        <v>0</v>
      </c>
      <c r="G76" s="65"/>
      <c r="H76" s="65"/>
      <c r="I76" s="65"/>
      <c r="J76" s="65"/>
      <c r="K76" s="65"/>
      <c r="L76" s="65"/>
      <c r="M76" s="65"/>
      <c r="N76" s="65"/>
      <c r="O76" s="65"/>
      <c r="P76" s="65"/>
      <c r="Q76" s="65"/>
      <c r="R76" s="65"/>
      <c r="S76" s="65"/>
      <c r="T76" s="65"/>
      <c r="U76" s="65"/>
      <c r="V76" s="65"/>
      <c r="W76" s="65"/>
      <c r="X76" s="65"/>
      <c r="Y76" s="65"/>
      <c r="Z76" s="65"/>
    </row>
    <row r="77" spans="1:26" s="63" customFormat="1" ht="79" customHeight="1" thickBot="1" x14ac:dyDescent="0.25">
      <c r="A77" s="91">
        <v>33</v>
      </c>
      <c r="B77" s="90" t="s">
        <v>122</v>
      </c>
      <c r="C77" s="86" t="s">
        <v>84</v>
      </c>
      <c r="D77" s="87">
        <v>25</v>
      </c>
      <c r="E77" s="88"/>
      <c r="F77" s="89">
        <f>E77*D77</f>
        <v>0</v>
      </c>
      <c r="G77" s="65"/>
      <c r="H77" s="65"/>
      <c r="I77" s="65"/>
      <c r="J77" s="65"/>
      <c r="K77" s="65"/>
      <c r="L77" s="65"/>
      <c r="M77" s="65"/>
      <c r="N77" s="65"/>
      <c r="O77" s="65"/>
      <c r="P77" s="65"/>
      <c r="Q77" s="65"/>
      <c r="R77" s="65"/>
      <c r="S77" s="65"/>
      <c r="T77" s="65"/>
      <c r="U77" s="65"/>
      <c r="V77" s="65"/>
      <c r="W77" s="65"/>
      <c r="X77" s="65"/>
      <c r="Y77" s="65"/>
      <c r="Z77" s="65"/>
    </row>
    <row r="78" spans="1:26" s="63" customFormat="1" ht="79" customHeight="1" thickBot="1" x14ac:dyDescent="0.25">
      <c r="A78" s="91">
        <v>34</v>
      </c>
      <c r="B78" s="90" t="s">
        <v>123</v>
      </c>
      <c r="C78" s="86" t="s">
        <v>84</v>
      </c>
      <c r="D78" s="87">
        <v>20</v>
      </c>
      <c r="E78" s="88"/>
      <c r="F78" s="89">
        <f>E78*D78</f>
        <v>0</v>
      </c>
      <c r="G78" s="65"/>
      <c r="H78" s="65"/>
      <c r="I78" s="65"/>
      <c r="J78" s="65"/>
      <c r="K78" s="65"/>
      <c r="L78" s="65"/>
      <c r="M78" s="65"/>
      <c r="N78" s="65"/>
      <c r="O78" s="65"/>
      <c r="P78" s="65"/>
      <c r="Q78" s="65"/>
      <c r="R78" s="65"/>
      <c r="S78" s="65"/>
      <c r="T78" s="65"/>
      <c r="U78" s="65"/>
      <c r="V78" s="65"/>
      <c r="W78" s="65"/>
      <c r="X78" s="65"/>
      <c r="Y78" s="65"/>
      <c r="Z78" s="65"/>
    </row>
    <row r="79" spans="1:26" s="63" customFormat="1" ht="79" customHeight="1" thickBot="1" x14ac:dyDescent="0.25">
      <c r="A79" s="91">
        <v>35</v>
      </c>
      <c r="B79" s="90" t="s">
        <v>124</v>
      </c>
      <c r="C79" s="86" t="s">
        <v>84</v>
      </c>
      <c r="D79" s="87">
        <v>30</v>
      </c>
      <c r="E79" s="88"/>
      <c r="F79" s="89">
        <f>E79*D79</f>
        <v>0</v>
      </c>
      <c r="G79" s="65"/>
      <c r="H79" s="65"/>
      <c r="I79" s="65"/>
      <c r="J79" s="65"/>
      <c r="K79" s="65"/>
      <c r="L79" s="65"/>
      <c r="M79" s="65"/>
      <c r="N79" s="65"/>
      <c r="O79" s="65"/>
      <c r="P79" s="65"/>
      <c r="Q79" s="65"/>
      <c r="R79" s="65"/>
      <c r="S79" s="65"/>
      <c r="T79" s="65"/>
      <c r="U79" s="65"/>
      <c r="V79" s="65"/>
      <c r="W79" s="65"/>
      <c r="X79" s="65"/>
      <c r="Y79" s="65"/>
      <c r="Z79" s="65"/>
    </row>
    <row r="80" spans="1:26" s="63" customFormat="1" ht="79" customHeight="1" thickBot="1" x14ac:dyDescent="0.25">
      <c r="A80" s="91">
        <v>36</v>
      </c>
      <c r="B80" s="90" t="s">
        <v>125</v>
      </c>
      <c r="C80" s="86" t="s">
        <v>126</v>
      </c>
      <c r="D80" s="87">
        <v>80</v>
      </c>
      <c r="E80" s="94"/>
      <c r="F80" s="89">
        <f>E80*D80</f>
        <v>0</v>
      </c>
      <c r="G80" s="65"/>
      <c r="H80" s="65"/>
      <c r="I80" s="65"/>
      <c r="J80" s="65"/>
      <c r="K80" s="65"/>
      <c r="L80" s="65"/>
      <c r="M80" s="65"/>
      <c r="N80" s="65"/>
      <c r="O80" s="65"/>
      <c r="P80" s="65"/>
      <c r="Q80" s="65"/>
      <c r="R80" s="65"/>
      <c r="S80" s="65"/>
      <c r="T80" s="65"/>
      <c r="U80" s="65"/>
      <c r="V80" s="65"/>
      <c r="W80" s="65"/>
      <c r="X80" s="65"/>
      <c r="Y80" s="65"/>
      <c r="Z80" s="65"/>
    </row>
    <row r="81" spans="1:26" s="63" customFormat="1" ht="43" customHeight="1" thickBot="1" x14ac:dyDescent="0.25">
      <c r="A81" s="91">
        <v>37</v>
      </c>
      <c r="B81" s="90" t="s">
        <v>127</v>
      </c>
      <c r="C81" s="86" t="s">
        <v>84</v>
      </c>
      <c r="D81" s="87">
        <v>20</v>
      </c>
      <c r="E81" s="88"/>
      <c r="F81" s="89">
        <f>E81*D81</f>
        <v>0</v>
      </c>
      <c r="G81" s="65"/>
      <c r="H81" s="65"/>
      <c r="I81" s="65"/>
      <c r="J81" s="65"/>
      <c r="K81" s="65"/>
      <c r="L81" s="65"/>
      <c r="M81" s="65"/>
      <c r="N81" s="65"/>
      <c r="O81" s="65"/>
      <c r="P81" s="65"/>
      <c r="Q81" s="65"/>
      <c r="R81" s="65"/>
      <c r="S81" s="65"/>
      <c r="T81" s="65"/>
      <c r="U81" s="65"/>
      <c r="V81" s="65"/>
      <c r="W81" s="65"/>
      <c r="X81" s="65"/>
      <c r="Y81" s="65"/>
      <c r="Z81" s="65"/>
    </row>
    <row r="82" spans="1:26" s="63" customFormat="1" ht="43" customHeight="1" thickBot="1" x14ac:dyDescent="0.25">
      <c r="A82" s="91">
        <v>38</v>
      </c>
      <c r="B82" s="90" t="s">
        <v>128</v>
      </c>
      <c r="C82" s="86" t="s">
        <v>85</v>
      </c>
      <c r="D82" s="87">
        <v>10</v>
      </c>
      <c r="E82" s="88"/>
      <c r="F82" s="89">
        <f>E82*D82</f>
        <v>0</v>
      </c>
      <c r="G82" s="65"/>
      <c r="H82" s="65"/>
      <c r="I82" s="65"/>
      <c r="J82" s="65"/>
      <c r="K82" s="65"/>
      <c r="L82" s="65"/>
      <c r="M82" s="65"/>
      <c r="N82" s="65"/>
      <c r="O82" s="65"/>
      <c r="P82" s="65"/>
      <c r="Q82" s="65"/>
      <c r="R82" s="65"/>
      <c r="S82" s="65"/>
      <c r="T82" s="65"/>
      <c r="U82" s="65"/>
      <c r="V82" s="65"/>
      <c r="W82" s="65"/>
      <c r="X82" s="65"/>
      <c r="Y82" s="65"/>
      <c r="Z82" s="65"/>
    </row>
    <row r="83" spans="1:26" s="63" customFormat="1" ht="43" customHeight="1" thickBot="1" x14ac:dyDescent="0.25">
      <c r="A83" s="91">
        <v>39</v>
      </c>
      <c r="B83" s="111" t="s">
        <v>129</v>
      </c>
      <c r="C83" s="108" t="s">
        <v>85</v>
      </c>
      <c r="D83" s="115">
        <v>4</v>
      </c>
      <c r="E83" s="105"/>
      <c r="F83" s="89">
        <f>E83*D83</f>
        <v>0</v>
      </c>
      <c r="G83" s="65"/>
      <c r="H83" s="65"/>
      <c r="I83" s="65"/>
      <c r="J83" s="65"/>
      <c r="K83" s="65"/>
      <c r="L83" s="65"/>
      <c r="M83" s="65"/>
      <c r="N83" s="65"/>
      <c r="O83" s="65"/>
      <c r="P83" s="65"/>
      <c r="Q83" s="65"/>
      <c r="R83" s="65"/>
      <c r="S83" s="65"/>
      <c r="T83" s="65"/>
      <c r="U83" s="65"/>
      <c r="V83" s="65"/>
      <c r="W83" s="65"/>
      <c r="X83" s="65"/>
      <c r="Y83" s="65"/>
      <c r="Z83" s="65"/>
    </row>
    <row r="84" spans="1:26" s="63" customFormat="1" ht="43" customHeight="1" thickBot="1" x14ac:dyDescent="0.25">
      <c r="A84" s="91">
        <v>40</v>
      </c>
      <c r="B84" s="111" t="s">
        <v>130</v>
      </c>
      <c r="C84" s="108" t="s">
        <v>85</v>
      </c>
      <c r="D84" s="115">
        <v>4</v>
      </c>
      <c r="E84" s="105"/>
      <c r="F84" s="89">
        <f>E84*D84</f>
        <v>0</v>
      </c>
      <c r="G84" s="65"/>
      <c r="H84" s="65"/>
      <c r="I84" s="65"/>
      <c r="J84" s="65"/>
      <c r="K84" s="65"/>
      <c r="L84" s="65"/>
      <c r="M84" s="65"/>
      <c r="N84" s="65"/>
      <c r="O84" s="65"/>
      <c r="P84" s="65"/>
      <c r="Q84" s="65"/>
      <c r="R84" s="65"/>
      <c r="S84" s="65"/>
      <c r="T84" s="65"/>
      <c r="U84" s="65"/>
      <c r="V84" s="65"/>
      <c r="W84" s="65"/>
      <c r="X84" s="65"/>
      <c r="Y84" s="65"/>
      <c r="Z84" s="65"/>
    </row>
    <row r="85" spans="1:26" s="63" customFormat="1" ht="65" customHeight="1" thickBot="1" x14ac:dyDescent="0.25">
      <c r="A85" s="91">
        <v>41</v>
      </c>
      <c r="B85" s="111" t="s">
        <v>148</v>
      </c>
      <c r="C85" s="108" t="s">
        <v>84</v>
      </c>
      <c r="D85" s="115">
        <v>100</v>
      </c>
      <c r="E85" s="105"/>
      <c r="F85" s="89">
        <f>E85*D85</f>
        <v>0</v>
      </c>
      <c r="G85" s="65"/>
      <c r="H85" s="65"/>
      <c r="I85" s="65"/>
      <c r="J85" s="65"/>
      <c r="K85" s="65"/>
      <c r="L85" s="65"/>
      <c r="M85" s="65"/>
      <c r="N85" s="65"/>
      <c r="O85" s="65"/>
      <c r="P85" s="65"/>
      <c r="Q85" s="65"/>
      <c r="R85" s="65"/>
      <c r="S85" s="65"/>
      <c r="T85" s="65"/>
      <c r="U85" s="65"/>
      <c r="V85" s="65"/>
      <c r="W85" s="65"/>
      <c r="X85" s="65"/>
      <c r="Y85" s="65"/>
      <c r="Z85" s="65"/>
    </row>
    <row r="86" spans="1:26" s="63" customFormat="1" ht="43" customHeight="1" thickBot="1" x14ac:dyDescent="0.25">
      <c r="A86" s="91">
        <v>42</v>
      </c>
      <c r="B86" s="112" t="s">
        <v>131</v>
      </c>
      <c r="C86" s="109" t="s">
        <v>85</v>
      </c>
      <c r="D86" s="115">
        <v>5</v>
      </c>
      <c r="E86" s="107"/>
      <c r="F86" s="89">
        <f>E86*D86</f>
        <v>0</v>
      </c>
      <c r="G86" s="65"/>
      <c r="H86" s="65"/>
      <c r="I86" s="65"/>
      <c r="J86" s="65"/>
      <c r="K86" s="65"/>
      <c r="L86" s="65"/>
      <c r="M86" s="65"/>
      <c r="N86" s="65"/>
      <c r="O86" s="65"/>
      <c r="P86" s="65"/>
      <c r="Q86" s="65"/>
      <c r="R86" s="65"/>
      <c r="S86" s="65"/>
      <c r="T86" s="65"/>
      <c r="U86" s="65"/>
      <c r="V86" s="65"/>
      <c r="W86" s="65"/>
      <c r="X86" s="65"/>
      <c r="Y86" s="65"/>
      <c r="Z86" s="65"/>
    </row>
    <row r="87" spans="1:26" s="63" customFormat="1" ht="43" customHeight="1" thickBot="1" x14ac:dyDescent="0.25">
      <c r="A87" s="91">
        <v>43</v>
      </c>
      <c r="B87" s="112" t="s">
        <v>132</v>
      </c>
      <c r="C87" s="109" t="s">
        <v>85</v>
      </c>
      <c r="D87" s="115">
        <v>5</v>
      </c>
      <c r="E87" s="105"/>
      <c r="F87" s="89">
        <f>E87*D87</f>
        <v>0</v>
      </c>
      <c r="G87" s="65"/>
      <c r="H87" s="65"/>
      <c r="I87" s="65"/>
      <c r="J87" s="65"/>
      <c r="K87" s="65"/>
      <c r="L87" s="65"/>
      <c r="M87" s="65"/>
      <c r="N87" s="65"/>
      <c r="O87" s="65"/>
      <c r="P87" s="65"/>
      <c r="Q87" s="65"/>
      <c r="R87" s="65"/>
      <c r="S87" s="65"/>
      <c r="T87" s="65"/>
      <c r="U87" s="65"/>
      <c r="V87" s="65"/>
      <c r="W87" s="65"/>
      <c r="X87" s="65"/>
      <c r="Y87" s="65"/>
      <c r="Z87" s="65"/>
    </row>
    <row r="88" spans="1:26" s="63" customFormat="1" ht="43" customHeight="1" thickBot="1" x14ac:dyDescent="0.25">
      <c r="A88" s="91">
        <v>44</v>
      </c>
      <c r="B88" s="113" t="s">
        <v>133</v>
      </c>
      <c r="C88" s="110" t="s">
        <v>84</v>
      </c>
      <c r="D88" s="116">
        <v>50</v>
      </c>
      <c r="E88" s="106"/>
      <c r="F88" s="89">
        <f>E88*D88</f>
        <v>0</v>
      </c>
      <c r="G88" s="65"/>
      <c r="H88" s="65"/>
      <c r="I88" s="65"/>
      <c r="J88" s="65"/>
      <c r="K88" s="65"/>
      <c r="L88" s="65"/>
      <c r="M88" s="65"/>
      <c r="N88" s="65"/>
      <c r="O88" s="65"/>
      <c r="P88" s="65"/>
      <c r="Q88" s="65"/>
      <c r="R88" s="65"/>
      <c r="S88" s="65"/>
      <c r="T88" s="65"/>
      <c r="U88" s="65"/>
      <c r="V88" s="65"/>
      <c r="W88" s="65"/>
      <c r="X88" s="65"/>
      <c r="Y88" s="65"/>
      <c r="Z88" s="65"/>
    </row>
    <row r="89" spans="1:26" s="63" customFormat="1" ht="43" customHeight="1" thickBot="1" x14ac:dyDescent="0.25">
      <c r="A89" s="91">
        <v>45</v>
      </c>
      <c r="B89" s="90" t="s">
        <v>134</v>
      </c>
      <c r="C89" s="86" t="s">
        <v>84</v>
      </c>
      <c r="D89" s="87">
        <v>50</v>
      </c>
      <c r="E89" s="88"/>
      <c r="F89" s="89">
        <f>E89*D89</f>
        <v>0</v>
      </c>
      <c r="G89" s="65"/>
      <c r="H89" s="65"/>
      <c r="I89" s="65"/>
      <c r="J89" s="65"/>
      <c r="K89" s="65"/>
      <c r="L89" s="65"/>
      <c r="M89" s="65"/>
      <c r="N89" s="65"/>
      <c r="O89" s="65"/>
      <c r="P89" s="65"/>
      <c r="Q89" s="65"/>
      <c r="R89" s="65"/>
      <c r="S89" s="65"/>
      <c r="T89" s="65"/>
      <c r="U89" s="65"/>
      <c r="V89" s="65"/>
      <c r="W89" s="65"/>
      <c r="X89" s="65"/>
      <c r="Y89" s="65"/>
      <c r="Z89" s="65"/>
    </row>
    <row r="90" spans="1:26" s="63" customFormat="1" ht="43" customHeight="1" thickBot="1" x14ac:dyDescent="0.25">
      <c r="A90" s="91">
        <v>46</v>
      </c>
      <c r="B90" s="90" t="s">
        <v>135</v>
      </c>
      <c r="C90" s="86" t="s">
        <v>84</v>
      </c>
      <c r="D90" s="87">
        <v>100</v>
      </c>
      <c r="E90" s="88"/>
      <c r="F90" s="89">
        <f>E90*D90</f>
        <v>0</v>
      </c>
      <c r="G90" s="65"/>
      <c r="H90" s="65"/>
      <c r="I90" s="65"/>
      <c r="J90" s="65"/>
      <c r="K90" s="65"/>
      <c r="L90" s="65"/>
      <c r="M90" s="65"/>
      <c r="N90" s="65"/>
      <c r="O90" s="65"/>
      <c r="P90" s="65"/>
      <c r="Q90" s="65"/>
      <c r="R90" s="65"/>
      <c r="S90" s="65"/>
      <c r="T90" s="65"/>
      <c r="U90" s="65"/>
      <c r="V90" s="65"/>
      <c r="W90" s="65"/>
      <c r="X90" s="65"/>
      <c r="Y90" s="65"/>
      <c r="Z90" s="65"/>
    </row>
    <row r="91" spans="1:26" s="63" customFormat="1" ht="43" customHeight="1" thickBot="1" x14ac:dyDescent="0.25">
      <c r="A91" s="91">
        <v>47</v>
      </c>
      <c r="B91" s="90" t="s">
        <v>136</v>
      </c>
      <c r="C91" s="86" t="s">
        <v>126</v>
      </c>
      <c r="D91" s="87">
        <v>20</v>
      </c>
      <c r="E91" s="88"/>
      <c r="F91" s="89">
        <f>E91*D91</f>
        <v>0</v>
      </c>
      <c r="G91" s="65"/>
      <c r="H91" s="65"/>
      <c r="I91" s="65"/>
      <c r="J91" s="65"/>
      <c r="K91" s="65"/>
      <c r="L91" s="65"/>
      <c r="M91" s="65"/>
      <c r="N91" s="65"/>
      <c r="O91" s="65"/>
      <c r="P91" s="65"/>
      <c r="Q91" s="65"/>
      <c r="R91" s="65"/>
      <c r="S91" s="65"/>
      <c r="T91" s="65"/>
      <c r="U91" s="65"/>
      <c r="V91" s="65"/>
      <c r="W91" s="65"/>
      <c r="X91" s="65"/>
      <c r="Y91" s="65"/>
      <c r="Z91" s="65"/>
    </row>
    <row r="92" spans="1:26" s="63" customFormat="1" ht="43" customHeight="1" thickBot="1" x14ac:dyDescent="0.25">
      <c r="A92" s="91">
        <v>48</v>
      </c>
      <c r="B92" s="90" t="s">
        <v>137</v>
      </c>
      <c r="C92" s="86" t="s">
        <v>126</v>
      </c>
      <c r="D92" s="87">
        <v>20</v>
      </c>
      <c r="E92" s="88"/>
      <c r="F92" s="89">
        <f>E92*D92</f>
        <v>0</v>
      </c>
      <c r="G92" s="65"/>
      <c r="H92" s="65"/>
      <c r="I92" s="65"/>
      <c r="J92" s="65"/>
      <c r="K92" s="65"/>
      <c r="L92" s="65"/>
      <c r="M92" s="65"/>
      <c r="N92" s="65"/>
      <c r="O92" s="65"/>
      <c r="P92" s="65"/>
      <c r="Q92" s="65"/>
      <c r="R92" s="65"/>
      <c r="S92" s="65"/>
      <c r="T92" s="65"/>
      <c r="U92" s="65"/>
      <c r="V92" s="65"/>
      <c r="W92" s="65"/>
      <c r="X92" s="65"/>
      <c r="Y92" s="65"/>
      <c r="Z92" s="65"/>
    </row>
    <row r="93" spans="1:26" s="63" customFormat="1" ht="43" customHeight="1" thickBot="1" x14ac:dyDescent="0.25">
      <c r="A93" s="91">
        <v>49</v>
      </c>
      <c r="B93" s="90" t="s">
        <v>138</v>
      </c>
      <c r="C93" s="86" t="s">
        <v>85</v>
      </c>
      <c r="D93" s="87">
        <v>10</v>
      </c>
      <c r="E93" s="94"/>
      <c r="F93" s="89">
        <f>E93*D93</f>
        <v>0</v>
      </c>
      <c r="G93" s="65"/>
      <c r="H93" s="65"/>
      <c r="I93" s="65"/>
      <c r="J93" s="65"/>
      <c r="K93" s="65"/>
      <c r="L93" s="65"/>
      <c r="M93" s="65"/>
      <c r="N93" s="65"/>
      <c r="O93" s="65"/>
      <c r="P93" s="65"/>
      <c r="Q93" s="65"/>
      <c r="R93" s="65"/>
      <c r="S93" s="65"/>
      <c r="T93" s="65"/>
      <c r="U93" s="65"/>
      <c r="V93" s="65"/>
      <c r="W93" s="65"/>
      <c r="X93" s="65"/>
      <c r="Y93" s="65"/>
      <c r="Z93" s="65"/>
    </row>
    <row r="94" spans="1:26" s="63" customFormat="1" ht="60" customHeight="1" thickBot="1" x14ac:dyDescent="0.25">
      <c r="A94" s="91">
        <v>50</v>
      </c>
      <c r="B94" s="90" t="s">
        <v>146</v>
      </c>
      <c r="C94" s="86" t="s">
        <v>85</v>
      </c>
      <c r="D94" s="87">
        <v>100</v>
      </c>
      <c r="E94" s="88"/>
      <c r="F94" s="89">
        <f>E94*D94</f>
        <v>0</v>
      </c>
      <c r="G94" s="65"/>
      <c r="H94" s="65"/>
      <c r="I94" s="65"/>
      <c r="J94" s="65"/>
      <c r="K94" s="65"/>
      <c r="L94" s="65"/>
      <c r="M94" s="65"/>
      <c r="N94" s="65"/>
      <c r="O94" s="65"/>
      <c r="P94" s="65"/>
      <c r="Q94" s="65"/>
      <c r="R94" s="65"/>
      <c r="S94" s="65"/>
      <c r="T94" s="65"/>
      <c r="U94" s="65"/>
      <c r="V94" s="65"/>
      <c r="W94" s="65"/>
      <c r="X94" s="65"/>
      <c r="Y94" s="65"/>
      <c r="Z94" s="65"/>
    </row>
    <row r="95" spans="1:26" s="63" customFormat="1" ht="43" customHeight="1" thickBot="1" x14ac:dyDescent="0.25">
      <c r="A95" s="91">
        <v>51</v>
      </c>
      <c r="B95" s="90" t="s">
        <v>139</v>
      </c>
      <c r="C95" s="86" t="s">
        <v>85</v>
      </c>
      <c r="D95" s="87">
        <v>2</v>
      </c>
      <c r="E95" s="88"/>
      <c r="F95" s="89">
        <f>E95*D95</f>
        <v>0</v>
      </c>
      <c r="G95" s="65"/>
      <c r="H95" s="65"/>
      <c r="I95" s="65"/>
      <c r="J95" s="65"/>
      <c r="K95" s="65"/>
      <c r="L95" s="65"/>
      <c r="M95" s="65"/>
      <c r="N95" s="65"/>
      <c r="O95" s="65"/>
      <c r="P95" s="65"/>
      <c r="Q95" s="65"/>
      <c r="R95" s="65"/>
      <c r="S95" s="65"/>
      <c r="T95" s="65"/>
      <c r="U95" s="65"/>
      <c r="V95" s="65"/>
      <c r="W95" s="65"/>
      <c r="X95" s="65"/>
      <c r="Y95" s="65"/>
      <c r="Z95" s="65"/>
    </row>
    <row r="96" spans="1:26" s="63" customFormat="1" ht="43" customHeight="1" thickBot="1" x14ac:dyDescent="0.25">
      <c r="A96" s="91">
        <v>52</v>
      </c>
      <c r="B96" s="111" t="s">
        <v>140</v>
      </c>
      <c r="C96" s="108" t="s">
        <v>85</v>
      </c>
      <c r="D96" s="115">
        <v>5</v>
      </c>
      <c r="E96" s="105"/>
      <c r="F96" s="89">
        <f>E96*D96</f>
        <v>0</v>
      </c>
      <c r="G96" s="65"/>
      <c r="H96" s="65"/>
      <c r="I96" s="65"/>
      <c r="J96" s="65"/>
      <c r="K96" s="65"/>
      <c r="L96" s="65"/>
      <c r="M96" s="65"/>
      <c r="N96" s="65"/>
      <c r="O96" s="65"/>
      <c r="P96" s="65"/>
      <c r="Q96" s="65"/>
      <c r="R96" s="65"/>
      <c r="S96" s="65"/>
      <c r="T96" s="65"/>
      <c r="U96" s="65"/>
      <c r="V96" s="65"/>
      <c r="W96" s="65"/>
      <c r="X96" s="65"/>
      <c r="Y96" s="65"/>
      <c r="Z96" s="65"/>
    </row>
    <row r="97" spans="1:26" s="63" customFormat="1" ht="43" customHeight="1" thickBot="1" x14ac:dyDescent="0.25">
      <c r="A97" s="91">
        <v>53</v>
      </c>
      <c r="B97" s="111" t="s">
        <v>141</v>
      </c>
      <c r="C97" s="108" t="s">
        <v>84</v>
      </c>
      <c r="D97" s="115">
        <v>20</v>
      </c>
      <c r="E97" s="105"/>
      <c r="F97" s="89">
        <f>E97*D97</f>
        <v>0</v>
      </c>
      <c r="G97" s="65"/>
      <c r="H97" s="65"/>
      <c r="I97" s="65"/>
      <c r="J97" s="65"/>
      <c r="K97" s="65"/>
      <c r="L97" s="65"/>
      <c r="M97" s="65"/>
      <c r="N97" s="65"/>
      <c r="O97" s="65"/>
      <c r="P97" s="65"/>
      <c r="Q97" s="65"/>
      <c r="R97" s="65"/>
      <c r="S97" s="65"/>
      <c r="T97" s="65"/>
      <c r="U97" s="65"/>
      <c r="V97" s="65"/>
      <c r="W97" s="65"/>
      <c r="X97" s="65"/>
      <c r="Y97" s="65"/>
      <c r="Z97" s="65"/>
    </row>
    <row r="98" spans="1:26" s="63" customFormat="1" ht="43" customHeight="1" thickBot="1" x14ac:dyDescent="0.25">
      <c r="A98" s="91">
        <v>54</v>
      </c>
      <c r="B98" s="111" t="s">
        <v>142</v>
      </c>
      <c r="C98" s="108" t="s">
        <v>84</v>
      </c>
      <c r="D98" s="115">
        <v>20</v>
      </c>
      <c r="E98" s="105"/>
      <c r="F98" s="89">
        <f>E98*D98</f>
        <v>0</v>
      </c>
      <c r="G98" s="65"/>
      <c r="H98" s="65"/>
      <c r="I98" s="65"/>
      <c r="J98" s="65"/>
      <c r="K98" s="65"/>
      <c r="L98" s="65"/>
      <c r="M98" s="65"/>
      <c r="N98" s="65"/>
      <c r="O98" s="65"/>
      <c r="P98" s="65"/>
      <c r="Q98" s="65"/>
      <c r="R98" s="65"/>
      <c r="S98" s="65"/>
      <c r="T98" s="65"/>
      <c r="U98" s="65"/>
      <c r="V98" s="65"/>
      <c r="W98" s="65"/>
      <c r="X98" s="65"/>
      <c r="Y98" s="65"/>
      <c r="Z98" s="65"/>
    </row>
    <row r="99" spans="1:26" s="63" customFormat="1" ht="43" customHeight="1" thickBot="1" x14ac:dyDescent="0.25">
      <c r="A99" s="91">
        <v>55</v>
      </c>
      <c r="B99" s="112" t="s">
        <v>143</v>
      </c>
      <c r="C99" s="109" t="s">
        <v>84</v>
      </c>
      <c r="D99" s="115">
        <v>20</v>
      </c>
      <c r="E99" s="107"/>
      <c r="F99" s="89">
        <f>E99*D99</f>
        <v>0</v>
      </c>
      <c r="G99" s="65"/>
      <c r="H99" s="65"/>
      <c r="I99" s="65"/>
      <c r="J99" s="65"/>
      <c r="K99" s="65"/>
      <c r="L99" s="65"/>
      <c r="M99" s="65"/>
      <c r="N99" s="65"/>
      <c r="O99" s="65"/>
      <c r="P99" s="65"/>
      <c r="Q99" s="65"/>
      <c r="R99" s="65"/>
      <c r="S99" s="65"/>
      <c r="T99" s="65"/>
      <c r="U99" s="65"/>
      <c r="V99" s="65"/>
      <c r="W99" s="65"/>
      <c r="X99" s="65"/>
      <c r="Y99" s="65"/>
      <c r="Z99" s="65"/>
    </row>
    <row r="100" spans="1:26" s="63" customFormat="1" ht="43" customHeight="1" thickBot="1" x14ac:dyDescent="0.25">
      <c r="A100" s="91">
        <v>56</v>
      </c>
      <c r="B100" s="112" t="s">
        <v>147</v>
      </c>
      <c r="C100" s="109" t="s">
        <v>84</v>
      </c>
      <c r="D100" s="115">
        <v>30</v>
      </c>
      <c r="E100" s="105"/>
      <c r="F100" s="89">
        <f>E100*D100</f>
        <v>0</v>
      </c>
      <c r="G100" s="65"/>
      <c r="H100" s="65"/>
      <c r="I100" s="65"/>
      <c r="J100" s="65"/>
      <c r="K100" s="65"/>
      <c r="L100" s="65"/>
      <c r="M100" s="65"/>
      <c r="N100" s="65"/>
      <c r="O100" s="65"/>
      <c r="P100" s="65"/>
      <c r="Q100" s="65"/>
      <c r="R100" s="65"/>
      <c r="S100" s="65"/>
      <c r="T100" s="65"/>
      <c r="U100" s="65"/>
      <c r="V100" s="65"/>
      <c r="W100" s="65"/>
      <c r="X100" s="65"/>
      <c r="Y100" s="65"/>
      <c r="Z100" s="65"/>
    </row>
    <row r="101" spans="1:26" s="63" customFormat="1" ht="43" customHeight="1" thickBot="1" x14ac:dyDescent="0.25">
      <c r="A101" s="91">
        <v>57</v>
      </c>
      <c r="B101" s="113" t="s">
        <v>144</v>
      </c>
      <c r="C101" s="110" t="s">
        <v>120</v>
      </c>
      <c r="D101" s="116">
        <v>40</v>
      </c>
      <c r="E101" s="106"/>
      <c r="F101" s="89">
        <f>E101*D101</f>
        <v>0</v>
      </c>
      <c r="G101" s="65"/>
      <c r="H101" s="65"/>
      <c r="I101" s="65"/>
      <c r="J101" s="65"/>
      <c r="K101" s="65"/>
      <c r="L101" s="65"/>
      <c r="M101" s="65"/>
      <c r="N101" s="65"/>
      <c r="O101" s="65"/>
      <c r="P101" s="65"/>
      <c r="Q101" s="65"/>
      <c r="R101" s="65"/>
      <c r="S101" s="65"/>
      <c r="T101" s="65"/>
      <c r="U101" s="65"/>
      <c r="V101" s="65"/>
      <c r="W101" s="65"/>
      <c r="X101" s="65"/>
      <c r="Y101" s="65"/>
      <c r="Z101" s="65"/>
    </row>
    <row r="102" spans="1:26" s="63" customFormat="1" ht="43" customHeight="1" thickBot="1" x14ac:dyDescent="0.25">
      <c r="A102" s="91">
        <v>58</v>
      </c>
      <c r="B102" s="119" t="s">
        <v>150</v>
      </c>
      <c r="C102" s="120" t="s">
        <v>84</v>
      </c>
      <c r="D102" s="121">
        <v>20</v>
      </c>
      <c r="E102" s="106"/>
      <c r="F102" s="114">
        <f>E102*D102</f>
        <v>0</v>
      </c>
      <c r="G102" s="65"/>
      <c r="H102" s="65"/>
      <c r="I102" s="65"/>
      <c r="J102" s="65"/>
      <c r="K102" s="65"/>
      <c r="L102" s="65"/>
      <c r="M102" s="65"/>
      <c r="N102" s="65"/>
      <c r="O102" s="65"/>
      <c r="P102" s="65"/>
      <c r="Q102" s="65"/>
      <c r="R102" s="65"/>
      <c r="S102" s="65"/>
      <c r="T102" s="65"/>
      <c r="U102" s="65"/>
      <c r="V102" s="65"/>
      <c r="W102" s="65"/>
      <c r="X102" s="65"/>
      <c r="Y102" s="65"/>
      <c r="Z102" s="65"/>
    </row>
    <row r="103" spans="1:26" s="63" customFormat="1" ht="43" customHeight="1" thickBot="1" x14ac:dyDescent="0.25">
      <c r="A103" s="117">
        <v>59</v>
      </c>
      <c r="B103" s="119" t="s">
        <v>145</v>
      </c>
      <c r="C103" s="120" t="s">
        <v>84</v>
      </c>
      <c r="D103" s="121">
        <v>60</v>
      </c>
      <c r="E103" s="118"/>
      <c r="F103" s="114">
        <f>E103*D103</f>
        <v>0</v>
      </c>
      <c r="G103" s="65"/>
      <c r="H103" s="65"/>
      <c r="I103" s="65"/>
      <c r="J103" s="65"/>
      <c r="K103" s="65"/>
      <c r="L103" s="65"/>
      <c r="M103" s="65"/>
      <c r="N103" s="65"/>
      <c r="O103" s="65"/>
      <c r="P103" s="65"/>
      <c r="Q103" s="65"/>
      <c r="R103" s="65"/>
      <c r="S103" s="65"/>
      <c r="T103" s="65"/>
      <c r="U103" s="65"/>
      <c r="V103" s="65"/>
      <c r="W103" s="65"/>
      <c r="X103" s="65"/>
      <c r="Y103" s="65"/>
      <c r="Z103" s="65"/>
    </row>
    <row r="104" spans="1:26" s="63" customFormat="1" ht="43" customHeight="1" thickBot="1" x14ac:dyDescent="0.25">
      <c r="A104" s="91">
        <v>60</v>
      </c>
      <c r="B104" s="119" t="s">
        <v>149</v>
      </c>
      <c r="C104" s="120" t="s">
        <v>85</v>
      </c>
      <c r="D104" s="121">
        <v>120</v>
      </c>
      <c r="E104" s="106"/>
      <c r="F104" s="114">
        <f>E104*D104</f>
        <v>0</v>
      </c>
      <c r="G104" s="65"/>
      <c r="H104" s="65"/>
      <c r="I104" s="65"/>
      <c r="J104" s="65"/>
      <c r="K104" s="65"/>
      <c r="L104" s="65"/>
      <c r="M104" s="65"/>
      <c r="N104" s="65"/>
      <c r="O104" s="65"/>
      <c r="P104" s="65"/>
      <c r="Q104" s="65"/>
      <c r="R104" s="65"/>
      <c r="S104" s="65"/>
      <c r="T104" s="65"/>
      <c r="U104" s="65"/>
      <c r="V104" s="65"/>
      <c r="W104" s="65"/>
      <c r="X104" s="65"/>
      <c r="Y104" s="65"/>
      <c r="Z104" s="65"/>
    </row>
    <row r="105" spans="1:26" s="63" customFormat="1" ht="43" customHeight="1" thickBot="1" x14ac:dyDescent="0.25">
      <c r="A105" s="75"/>
      <c r="B105" s="75"/>
      <c r="C105" s="125" t="s">
        <v>44</v>
      </c>
      <c r="D105" s="126"/>
      <c r="E105" s="126"/>
      <c r="F105" s="104">
        <f>SUM(F45:F104)</f>
        <v>0</v>
      </c>
      <c r="G105" s="77"/>
      <c r="H105" s="65"/>
      <c r="I105" s="65"/>
      <c r="J105" s="65"/>
      <c r="K105" s="65"/>
      <c r="L105" s="65"/>
      <c r="M105" s="65"/>
      <c r="N105" s="65"/>
      <c r="O105" s="65"/>
      <c r="P105" s="65"/>
      <c r="Q105" s="65"/>
      <c r="R105" s="65"/>
      <c r="S105" s="65"/>
      <c r="T105" s="65"/>
      <c r="U105" s="65"/>
      <c r="V105" s="65"/>
      <c r="W105" s="65"/>
      <c r="X105" s="65"/>
      <c r="Y105" s="65"/>
      <c r="Z105" s="65"/>
    </row>
    <row r="106" spans="1:26" s="63" customFormat="1" ht="43" customHeight="1" thickBot="1" x14ac:dyDescent="0.25">
      <c r="A106" s="127" t="s">
        <v>45</v>
      </c>
      <c r="B106" s="128"/>
      <c r="C106" s="68" t="s">
        <v>46</v>
      </c>
      <c r="D106" s="69">
        <v>21</v>
      </c>
      <c r="E106" s="68" t="s">
        <v>47</v>
      </c>
      <c r="F106" s="76">
        <f>F105*D106%</f>
        <v>0</v>
      </c>
      <c r="G106" s="65"/>
      <c r="H106" s="65"/>
      <c r="I106" s="65"/>
      <c r="J106" s="65"/>
      <c r="K106" s="65"/>
      <c r="L106" s="65"/>
      <c r="M106" s="65"/>
      <c r="N106" s="65"/>
      <c r="O106" s="65"/>
      <c r="P106" s="65"/>
      <c r="Q106" s="65"/>
      <c r="R106" s="65"/>
      <c r="S106" s="65"/>
      <c r="T106" s="65"/>
      <c r="U106" s="65"/>
      <c r="V106" s="65"/>
      <c r="W106" s="65"/>
      <c r="X106" s="65"/>
      <c r="Y106" s="65"/>
      <c r="Z106" s="65"/>
    </row>
    <row r="107" spans="1:26" s="63" customFormat="1" ht="43" customHeight="1" thickBot="1" x14ac:dyDescent="0.25">
      <c r="A107" s="66"/>
      <c r="B107" s="66"/>
      <c r="C107" s="129" t="s">
        <v>48</v>
      </c>
      <c r="D107" s="128"/>
      <c r="E107" s="128"/>
      <c r="F107" s="67">
        <f>F105+F106</f>
        <v>0</v>
      </c>
      <c r="G107" s="65"/>
      <c r="H107" s="65"/>
      <c r="I107" s="65"/>
      <c r="J107" s="65"/>
      <c r="K107" s="65"/>
      <c r="L107" s="65"/>
      <c r="M107" s="65"/>
      <c r="N107" s="65"/>
      <c r="O107" s="65"/>
      <c r="P107" s="65"/>
      <c r="Q107" s="65"/>
      <c r="R107" s="65"/>
      <c r="S107" s="65"/>
      <c r="T107" s="65"/>
      <c r="U107" s="65"/>
      <c r="V107" s="65"/>
      <c r="W107" s="65"/>
      <c r="X107" s="65"/>
      <c r="Y107" s="65"/>
      <c r="Z107" s="65"/>
    </row>
    <row r="108" spans="1:26" ht="43" customHeight="1" thickBot="1" x14ac:dyDescent="0.25">
      <c r="A108" s="48"/>
      <c r="B108" s="130" t="s">
        <v>49</v>
      </c>
      <c r="C108" s="131"/>
      <c r="D108" s="95" t="s">
        <v>50</v>
      </c>
      <c r="E108" s="21" t="s">
        <v>51</v>
      </c>
      <c r="F108" s="96">
        <f>VLOOKUP(D108,'Duomenys skaičiavimui'!A2:B3,2,FALSE)</f>
        <v>0</v>
      </c>
      <c r="G108" s="9"/>
      <c r="I108" s="9"/>
      <c r="J108" s="9"/>
      <c r="K108" s="9"/>
      <c r="L108" s="9"/>
      <c r="M108" s="9"/>
      <c r="N108" s="9"/>
      <c r="O108" s="9"/>
      <c r="P108" s="9"/>
      <c r="Q108" s="9"/>
      <c r="R108" s="9"/>
      <c r="S108" s="9"/>
      <c r="T108" s="9"/>
      <c r="U108" s="9"/>
      <c r="V108" s="9"/>
      <c r="W108" s="9"/>
      <c r="X108" s="9"/>
      <c r="Y108" s="9"/>
      <c r="Z108" s="10"/>
    </row>
    <row r="109" spans="1:26" ht="43" customHeight="1" thickBot="1" x14ac:dyDescent="0.25">
      <c r="A109" s="49"/>
      <c r="B109" s="132" t="s">
        <v>52</v>
      </c>
      <c r="C109" s="132"/>
      <c r="D109" s="132"/>
      <c r="E109" s="133"/>
      <c r="F109" s="50">
        <f>F107-F108</f>
        <v>0</v>
      </c>
      <c r="G109" s="20"/>
      <c r="H109" s="9"/>
      <c r="I109" s="9"/>
      <c r="J109" s="9"/>
      <c r="K109" s="9"/>
      <c r="L109" s="9"/>
      <c r="M109" s="9"/>
      <c r="N109" s="9"/>
      <c r="O109" s="9"/>
      <c r="P109" s="9"/>
      <c r="Q109" s="9"/>
      <c r="R109" s="9"/>
      <c r="S109" s="9"/>
      <c r="T109" s="9"/>
      <c r="U109" s="9"/>
      <c r="V109" s="9"/>
      <c r="W109" s="9"/>
      <c r="X109" s="9"/>
      <c r="Y109" s="9"/>
      <c r="Z109" s="10"/>
    </row>
    <row r="110" spans="1:26" ht="16" customHeight="1" x14ac:dyDescent="0.2">
      <c r="A110" s="19"/>
      <c r="B110" s="7"/>
      <c r="C110" s="38"/>
      <c r="D110" s="7"/>
      <c r="E110" s="7"/>
      <c r="F110" s="46"/>
      <c r="G110" s="9"/>
      <c r="H110" s="9"/>
      <c r="I110" s="9"/>
      <c r="J110" s="9"/>
      <c r="K110" s="9"/>
      <c r="L110" s="9"/>
      <c r="M110" s="9"/>
      <c r="N110" s="9"/>
      <c r="O110" s="9"/>
      <c r="P110" s="9"/>
      <c r="Q110" s="9"/>
      <c r="R110" s="9"/>
      <c r="S110" s="9"/>
      <c r="T110" s="9"/>
      <c r="U110" s="9"/>
      <c r="V110" s="9"/>
      <c r="W110" s="9"/>
      <c r="X110" s="9"/>
      <c r="Y110" s="9"/>
      <c r="Z110" s="10"/>
    </row>
    <row r="111" spans="1:26" ht="16" customHeight="1" x14ac:dyDescent="0.2">
      <c r="A111" s="134" t="s">
        <v>53</v>
      </c>
      <c r="B111" s="135"/>
      <c r="C111" s="135"/>
      <c r="D111" s="135"/>
      <c r="E111" s="135"/>
      <c r="F111" s="135"/>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2"/>
      <c r="B112" s="23"/>
      <c r="C112" s="23"/>
      <c r="D112" s="24"/>
      <c r="E112" s="24"/>
      <c r="F112" s="25"/>
      <c r="G112" s="9"/>
      <c r="H112" s="9"/>
      <c r="I112" s="9"/>
      <c r="J112" s="9"/>
      <c r="K112" s="9"/>
      <c r="L112" s="9"/>
      <c r="M112" s="9"/>
      <c r="N112" s="9"/>
      <c r="O112" s="9"/>
      <c r="P112" s="9"/>
      <c r="Q112" s="9"/>
      <c r="R112" s="9"/>
      <c r="S112" s="9"/>
      <c r="T112" s="9"/>
      <c r="U112" s="9"/>
      <c r="V112" s="9"/>
      <c r="W112" s="9"/>
      <c r="X112" s="9"/>
      <c r="Y112" s="9"/>
      <c r="Z112" s="10"/>
    </row>
    <row r="113" spans="1:26" ht="29" customHeight="1" x14ac:dyDescent="0.2">
      <c r="A113" s="26"/>
      <c r="B113" s="93"/>
      <c r="C113" s="27"/>
      <c r="D113" s="122"/>
      <c r="E113" s="122"/>
      <c r="F113" s="122"/>
      <c r="G113" s="17"/>
      <c r="H113" s="17"/>
      <c r="I113" s="17"/>
      <c r="J113" s="17"/>
      <c r="K113" s="17"/>
      <c r="L113" s="17"/>
      <c r="M113" s="17"/>
      <c r="N113" s="17"/>
      <c r="O113" s="17"/>
      <c r="P113" s="17"/>
      <c r="Q113" s="17"/>
      <c r="R113" s="17"/>
      <c r="S113" s="17"/>
      <c r="T113" s="17"/>
      <c r="U113" s="17"/>
      <c r="V113" s="17"/>
      <c r="W113" s="17"/>
      <c r="X113" s="17"/>
      <c r="Y113" s="17"/>
      <c r="Z113" s="18"/>
    </row>
    <row r="114" spans="1:26" ht="28" customHeight="1" x14ac:dyDescent="0.2">
      <c r="A114" s="47"/>
      <c r="B114" s="37" t="s">
        <v>54</v>
      </c>
      <c r="C114" s="28"/>
      <c r="D114" s="123" t="s">
        <v>55</v>
      </c>
      <c r="E114" s="124"/>
      <c r="F114" s="124"/>
      <c r="G114" s="17"/>
      <c r="H114" s="17"/>
      <c r="I114" s="17"/>
      <c r="J114" s="17"/>
      <c r="K114" s="17"/>
      <c r="L114" s="17"/>
      <c r="M114" s="17"/>
      <c r="N114" s="17"/>
      <c r="O114" s="17"/>
      <c r="P114" s="17"/>
      <c r="Q114" s="17"/>
      <c r="R114" s="17"/>
      <c r="S114" s="17"/>
      <c r="T114" s="17"/>
      <c r="U114" s="17"/>
      <c r="V114" s="17"/>
      <c r="W114" s="17"/>
      <c r="X114" s="17"/>
      <c r="Y114" s="17"/>
      <c r="Z114" s="18"/>
    </row>
    <row r="115" spans="1:26" ht="15.75" customHeight="1" x14ac:dyDescent="0.2">
      <c r="A115" s="22"/>
      <c r="B115" s="23"/>
      <c r="C115" s="23"/>
      <c r="D115" s="24"/>
      <c r="E115" s="24"/>
      <c r="F115" s="25"/>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9"/>
      <c r="B116" s="30"/>
      <c r="C116" s="30"/>
      <c r="D116" s="9"/>
      <c r="E116" s="9"/>
      <c r="F116" s="31"/>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9"/>
      <c r="B117" s="30"/>
      <c r="C117" s="30"/>
      <c r="D117" s="9"/>
      <c r="E117" s="9"/>
      <c r="F117" s="31"/>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9"/>
      <c r="B118" s="30"/>
      <c r="C118" s="30"/>
      <c r="D118" s="9"/>
      <c r="E118" s="9"/>
      <c r="F118" s="31"/>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9"/>
      <c r="B119" s="30"/>
      <c r="C119" s="30"/>
      <c r="D119" s="9"/>
      <c r="E119" s="9"/>
      <c r="F119" s="31"/>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9"/>
      <c r="B120" s="30"/>
      <c r="C120" s="30"/>
      <c r="D120" s="9"/>
      <c r="E120" s="9"/>
      <c r="F120" s="31"/>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9"/>
      <c r="B121" s="30"/>
      <c r="C121" s="30"/>
      <c r="D121" s="9"/>
      <c r="E121" s="9"/>
      <c r="F121" s="31"/>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9"/>
      <c r="B122" s="30"/>
      <c r="C122" s="30"/>
      <c r="D122" s="9"/>
      <c r="E122" s="9"/>
      <c r="F122" s="31"/>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9"/>
      <c r="B123" s="30"/>
      <c r="C123" s="30"/>
      <c r="D123" s="9"/>
      <c r="E123" s="9"/>
      <c r="F123" s="31"/>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9"/>
      <c r="B124" s="30"/>
      <c r="C124" s="30"/>
      <c r="D124" s="9"/>
      <c r="E124" s="9"/>
      <c r="F124" s="31"/>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9"/>
      <c r="B125" s="30"/>
      <c r="C125" s="30"/>
      <c r="D125" s="9"/>
      <c r="E125" s="9"/>
      <c r="F125" s="31"/>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9"/>
      <c r="B126" s="30"/>
      <c r="C126" s="30"/>
      <c r="D126" s="9"/>
      <c r="E126" s="9"/>
      <c r="F126" s="31"/>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9"/>
      <c r="B127" s="30"/>
      <c r="C127" s="30"/>
      <c r="D127" s="9"/>
      <c r="E127" s="9"/>
      <c r="F127" s="31"/>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9"/>
      <c r="B128" s="30"/>
      <c r="C128" s="30"/>
      <c r="D128" s="9"/>
      <c r="E128" s="9"/>
      <c r="F128" s="31"/>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9"/>
      <c r="B129" s="30"/>
      <c r="C129" s="30"/>
      <c r="D129" s="9"/>
      <c r="E129" s="9"/>
      <c r="F129" s="31"/>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9"/>
      <c r="B130" s="30"/>
      <c r="C130" s="30"/>
      <c r="D130" s="9"/>
      <c r="E130" s="9"/>
      <c r="F130" s="31"/>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9"/>
      <c r="B131" s="30"/>
      <c r="C131" s="30"/>
      <c r="D131" s="9"/>
      <c r="E131" s="9"/>
      <c r="F131" s="31"/>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9"/>
      <c r="B132" s="30"/>
      <c r="C132" s="30"/>
      <c r="D132" s="9"/>
      <c r="E132" s="9"/>
      <c r="F132" s="31"/>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9"/>
      <c r="B133" s="30"/>
      <c r="C133" s="30"/>
      <c r="D133" s="9"/>
      <c r="E133" s="9"/>
      <c r="F133" s="31"/>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9"/>
      <c r="B134" s="30"/>
      <c r="C134" s="30"/>
      <c r="D134" s="9"/>
      <c r="E134" s="9"/>
      <c r="F134" s="31"/>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9"/>
      <c r="B135" s="30"/>
      <c r="C135" s="30"/>
      <c r="D135" s="9"/>
      <c r="E135" s="9"/>
      <c r="F135" s="31"/>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9"/>
      <c r="B136" s="30"/>
      <c r="C136" s="30"/>
      <c r="D136" s="9"/>
      <c r="E136" s="9"/>
      <c r="F136" s="31"/>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9"/>
      <c r="B137" s="30"/>
      <c r="C137" s="30"/>
      <c r="D137" s="9"/>
      <c r="E137" s="9"/>
      <c r="F137" s="31"/>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9"/>
      <c r="B138" s="30"/>
      <c r="C138" s="30"/>
      <c r="D138" s="9"/>
      <c r="E138" s="9"/>
      <c r="F138" s="31"/>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9"/>
      <c r="B139" s="30"/>
      <c r="C139" s="30"/>
      <c r="D139" s="9"/>
      <c r="E139" s="9"/>
      <c r="F139" s="31"/>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9"/>
      <c r="B140" s="30"/>
      <c r="C140" s="30"/>
      <c r="D140" s="9"/>
      <c r="E140" s="9"/>
      <c r="F140" s="31"/>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9"/>
      <c r="B141" s="30"/>
      <c r="C141" s="30"/>
      <c r="D141" s="9"/>
      <c r="E141" s="9"/>
      <c r="F141" s="31"/>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9"/>
      <c r="B142" s="30"/>
      <c r="C142" s="30"/>
      <c r="D142" s="9"/>
      <c r="E142" s="9"/>
      <c r="F142" s="31"/>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9"/>
      <c r="B143" s="30"/>
      <c r="C143" s="30"/>
      <c r="D143" s="9"/>
      <c r="E143" s="9"/>
      <c r="F143" s="31"/>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9"/>
      <c r="B144" s="30"/>
      <c r="C144" s="30"/>
      <c r="D144" s="9"/>
      <c r="E144" s="9"/>
      <c r="F144" s="31"/>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9"/>
      <c r="B145" s="30"/>
      <c r="C145" s="30"/>
      <c r="D145" s="9"/>
      <c r="E145" s="9"/>
      <c r="F145" s="31"/>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9"/>
      <c r="B146" s="30"/>
      <c r="C146" s="30"/>
      <c r="D146" s="9"/>
      <c r="E146" s="9"/>
      <c r="F146" s="31"/>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9"/>
      <c r="B147" s="30"/>
      <c r="C147" s="30"/>
      <c r="D147" s="9"/>
      <c r="E147" s="9"/>
      <c r="F147" s="31"/>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9"/>
      <c r="B148" s="30"/>
      <c r="C148" s="30"/>
      <c r="D148" s="9"/>
      <c r="E148" s="9"/>
      <c r="F148" s="31"/>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9"/>
      <c r="B149" s="30"/>
      <c r="C149" s="30"/>
      <c r="D149" s="9"/>
      <c r="E149" s="9"/>
      <c r="F149" s="31"/>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9"/>
      <c r="B150" s="30"/>
      <c r="C150" s="30"/>
      <c r="D150" s="9"/>
      <c r="E150" s="9"/>
      <c r="F150" s="31"/>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9"/>
      <c r="B151" s="30"/>
      <c r="C151" s="30"/>
      <c r="D151" s="9"/>
      <c r="E151" s="9"/>
      <c r="F151" s="31"/>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9"/>
      <c r="B152" s="30"/>
      <c r="C152" s="30"/>
      <c r="D152" s="9"/>
      <c r="E152" s="9"/>
      <c r="F152" s="31"/>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9"/>
      <c r="B153" s="30"/>
      <c r="C153" s="30"/>
      <c r="D153" s="9"/>
      <c r="E153" s="9"/>
      <c r="F153" s="31"/>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9"/>
      <c r="B154" s="30"/>
      <c r="C154" s="30"/>
      <c r="D154" s="9"/>
      <c r="E154" s="9"/>
      <c r="F154" s="31"/>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9"/>
      <c r="B155" s="30"/>
      <c r="C155" s="30"/>
      <c r="D155" s="9"/>
      <c r="E155" s="9"/>
      <c r="F155" s="31"/>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9"/>
      <c r="B156" s="30"/>
      <c r="C156" s="30"/>
      <c r="D156" s="9"/>
      <c r="E156" s="9"/>
      <c r="F156" s="31"/>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9"/>
      <c r="B157" s="30"/>
      <c r="C157" s="30"/>
      <c r="D157" s="9"/>
      <c r="E157" s="9"/>
      <c r="F157" s="31"/>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9"/>
      <c r="B158" s="30"/>
      <c r="C158" s="30"/>
      <c r="D158" s="9"/>
      <c r="E158" s="9"/>
      <c r="F158" s="31"/>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9"/>
      <c r="B159" s="30"/>
      <c r="C159" s="30"/>
      <c r="D159" s="9"/>
      <c r="E159" s="9"/>
      <c r="F159" s="31"/>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9"/>
      <c r="B160" s="30"/>
      <c r="C160" s="30"/>
      <c r="D160" s="9"/>
      <c r="E160" s="9"/>
      <c r="F160" s="31"/>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9"/>
      <c r="B161" s="30"/>
      <c r="C161" s="30"/>
      <c r="D161" s="9"/>
      <c r="E161" s="9"/>
      <c r="F161" s="31"/>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9"/>
      <c r="B162" s="30"/>
      <c r="C162" s="30"/>
      <c r="D162" s="9"/>
      <c r="E162" s="9"/>
      <c r="F162" s="31"/>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9"/>
      <c r="B163" s="30"/>
      <c r="C163" s="30"/>
      <c r="D163" s="9"/>
      <c r="E163" s="9"/>
      <c r="F163" s="31"/>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9"/>
      <c r="B164" s="30"/>
      <c r="C164" s="30"/>
      <c r="D164" s="9"/>
      <c r="E164" s="9"/>
      <c r="F164" s="31"/>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9"/>
      <c r="B165" s="30"/>
      <c r="C165" s="30"/>
      <c r="D165" s="9"/>
      <c r="E165" s="9"/>
      <c r="F165" s="31"/>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9"/>
      <c r="B166" s="30"/>
      <c r="C166" s="30"/>
      <c r="D166" s="9"/>
      <c r="E166" s="9"/>
      <c r="F166" s="31"/>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9"/>
      <c r="B167" s="30"/>
      <c r="C167" s="30"/>
      <c r="D167" s="9"/>
      <c r="E167" s="9"/>
      <c r="F167" s="31"/>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9"/>
      <c r="B168" s="30"/>
      <c r="C168" s="30"/>
      <c r="D168" s="9"/>
      <c r="E168" s="9"/>
      <c r="F168" s="31"/>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9"/>
      <c r="B169" s="30"/>
      <c r="C169" s="30"/>
      <c r="D169" s="9"/>
      <c r="E169" s="9"/>
      <c r="F169" s="31"/>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9"/>
      <c r="B170" s="30"/>
      <c r="C170" s="30"/>
      <c r="D170" s="9"/>
      <c r="E170" s="9"/>
      <c r="F170" s="31"/>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9"/>
      <c r="B171" s="30"/>
      <c r="C171" s="30"/>
      <c r="D171" s="9"/>
      <c r="E171" s="9"/>
      <c r="F171" s="31"/>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9"/>
      <c r="B172" s="30"/>
      <c r="C172" s="30"/>
      <c r="D172" s="9"/>
      <c r="E172" s="9"/>
      <c r="F172" s="31"/>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9"/>
      <c r="B173" s="30"/>
      <c r="C173" s="30"/>
      <c r="D173" s="9"/>
      <c r="E173" s="9"/>
      <c r="F173" s="31"/>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9"/>
      <c r="B174" s="30"/>
      <c r="C174" s="30"/>
      <c r="D174" s="9"/>
      <c r="E174" s="9"/>
      <c r="F174" s="31"/>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9"/>
      <c r="B175" s="30"/>
      <c r="C175" s="30"/>
      <c r="D175" s="9"/>
      <c r="E175" s="9"/>
      <c r="F175" s="31"/>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9"/>
      <c r="B176" s="30"/>
      <c r="C176" s="30"/>
      <c r="D176" s="9"/>
      <c r="E176" s="9"/>
      <c r="F176" s="31"/>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9"/>
      <c r="B177" s="30"/>
      <c r="C177" s="30"/>
      <c r="D177" s="9"/>
      <c r="E177" s="9"/>
      <c r="F177" s="31"/>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9"/>
      <c r="B178" s="30"/>
      <c r="C178" s="30"/>
      <c r="D178" s="9"/>
      <c r="E178" s="9"/>
      <c r="F178" s="31"/>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9"/>
      <c r="B179" s="30"/>
      <c r="C179" s="30"/>
      <c r="D179" s="9"/>
      <c r="E179" s="9"/>
      <c r="F179" s="31"/>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9"/>
      <c r="B180" s="30"/>
      <c r="C180" s="30"/>
      <c r="D180" s="9"/>
      <c r="E180" s="9"/>
      <c r="F180" s="31"/>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9"/>
      <c r="B181" s="30"/>
      <c r="C181" s="30"/>
      <c r="D181" s="9"/>
      <c r="E181" s="9"/>
      <c r="F181" s="31"/>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9"/>
      <c r="B182" s="30"/>
      <c r="C182" s="30"/>
      <c r="D182" s="9"/>
      <c r="E182" s="9"/>
      <c r="F182" s="31"/>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9"/>
      <c r="B183" s="30"/>
      <c r="C183" s="30"/>
      <c r="D183" s="9"/>
      <c r="E183" s="9"/>
      <c r="F183" s="31"/>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9"/>
      <c r="B184" s="30"/>
      <c r="C184" s="30"/>
      <c r="D184" s="9"/>
      <c r="E184" s="9"/>
      <c r="F184" s="31"/>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9"/>
      <c r="B185" s="30"/>
      <c r="C185" s="30"/>
      <c r="D185" s="9"/>
      <c r="E185" s="9"/>
      <c r="F185" s="31"/>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9"/>
      <c r="B186" s="30"/>
      <c r="C186" s="30"/>
      <c r="D186" s="9"/>
      <c r="E186" s="9"/>
      <c r="F186" s="31"/>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9"/>
      <c r="B187" s="30"/>
      <c r="C187" s="30"/>
      <c r="D187" s="9"/>
      <c r="E187" s="9"/>
      <c r="F187" s="31"/>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9"/>
      <c r="B188" s="30"/>
      <c r="C188" s="30"/>
      <c r="D188" s="9"/>
      <c r="E188" s="9"/>
      <c r="F188" s="31"/>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9"/>
      <c r="B189" s="30"/>
      <c r="C189" s="30"/>
      <c r="D189" s="9"/>
      <c r="E189" s="9"/>
      <c r="F189" s="31"/>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9"/>
      <c r="B190" s="30"/>
      <c r="C190" s="30"/>
      <c r="D190" s="9"/>
      <c r="E190" s="9"/>
      <c r="F190" s="31"/>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9"/>
      <c r="B191" s="30"/>
      <c r="C191" s="30"/>
      <c r="D191" s="9"/>
      <c r="E191" s="9"/>
      <c r="F191" s="31"/>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9"/>
      <c r="B192" s="30"/>
      <c r="C192" s="30"/>
      <c r="D192" s="9"/>
      <c r="E192" s="9"/>
      <c r="F192" s="31"/>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9"/>
      <c r="B193" s="30"/>
      <c r="C193" s="30"/>
      <c r="D193" s="9"/>
      <c r="E193" s="9"/>
      <c r="F193" s="31"/>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9"/>
      <c r="B194" s="30"/>
      <c r="C194" s="30"/>
      <c r="D194" s="9"/>
      <c r="E194" s="9"/>
      <c r="F194" s="31"/>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9"/>
      <c r="B195" s="30"/>
      <c r="C195" s="30"/>
      <c r="D195" s="9"/>
      <c r="E195" s="9"/>
      <c r="F195" s="31"/>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9"/>
      <c r="B196" s="30"/>
      <c r="C196" s="30"/>
      <c r="D196" s="9"/>
      <c r="E196" s="9"/>
      <c r="F196" s="31"/>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9"/>
      <c r="B197" s="30"/>
      <c r="C197" s="30"/>
      <c r="D197" s="9"/>
      <c r="E197" s="9"/>
      <c r="F197" s="31"/>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9"/>
      <c r="B198" s="30"/>
      <c r="C198" s="30"/>
      <c r="D198" s="9"/>
      <c r="E198" s="9"/>
      <c r="F198" s="31"/>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9"/>
      <c r="B199" s="30"/>
      <c r="C199" s="30"/>
      <c r="D199" s="9"/>
      <c r="E199" s="9"/>
      <c r="F199" s="31"/>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9"/>
      <c r="B200" s="30"/>
      <c r="C200" s="30"/>
      <c r="D200" s="9"/>
      <c r="E200" s="9"/>
      <c r="F200" s="31"/>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9"/>
      <c r="B201" s="30"/>
      <c r="C201" s="30"/>
      <c r="D201" s="9"/>
      <c r="E201" s="9"/>
      <c r="F201" s="31"/>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9"/>
      <c r="B202" s="30"/>
      <c r="C202" s="30"/>
      <c r="D202" s="9"/>
      <c r="E202" s="9"/>
      <c r="F202" s="31"/>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9"/>
      <c r="B203" s="30"/>
      <c r="C203" s="30"/>
      <c r="D203" s="9"/>
      <c r="E203" s="9"/>
      <c r="F203" s="31"/>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9"/>
      <c r="B204" s="30"/>
      <c r="C204" s="30"/>
      <c r="D204" s="9"/>
      <c r="E204" s="9"/>
      <c r="F204" s="31"/>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9"/>
      <c r="B205" s="30"/>
      <c r="C205" s="30"/>
      <c r="D205" s="9"/>
      <c r="E205" s="9"/>
      <c r="F205" s="31"/>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9"/>
      <c r="B206" s="30"/>
      <c r="C206" s="30"/>
      <c r="D206" s="9"/>
      <c r="E206" s="9"/>
      <c r="F206" s="31"/>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9"/>
      <c r="B207" s="30"/>
      <c r="C207" s="30"/>
      <c r="D207" s="9"/>
      <c r="E207" s="9"/>
      <c r="F207" s="31"/>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9"/>
      <c r="B208" s="30"/>
      <c r="C208" s="30"/>
      <c r="D208" s="9"/>
      <c r="E208" s="9"/>
      <c r="F208" s="31"/>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9"/>
      <c r="B209" s="30"/>
      <c r="C209" s="30"/>
      <c r="D209" s="9"/>
      <c r="E209" s="9"/>
      <c r="F209" s="31"/>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9"/>
      <c r="B210" s="30"/>
      <c r="C210" s="30"/>
      <c r="D210" s="9"/>
      <c r="E210" s="9"/>
      <c r="F210" s="31"/>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9"/>
      <c r="B211" s="30"/>
      <c r="C211" s="30"/>
      <c r="D211" s="9"/>
      <c r="E211" s="9"/>
      <c r="F211" s="31"/>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9"/>
      <c r="B212" s="30"/>
      <c r="C212" s="30"/>
      <c r="D212" s="9"/>
      <c r="E212" s="9"/>
      <c r="F212" s="31"/>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9"/>
      <c r="B213" s="30"/>
      <c r="C213" s="30"/>
      <c r="D213" s="9"/>
      <c r="E213" s="9"/>
      <c r="F213" s="31"/>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9"/>
      <c r="B214" s="30"/>
      <c r="C214" s="30"/>
      <c r="D214" s="9"/>
      <c r="E214" s="9"/>
      <c r="F214" s="31"/>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9"/>
      <c r="B215" s="30"/>
      <c r="C215" s="30"/>
      <c r="D215" s="9"/>
      <c r="E215" s="9"/>
      <c r="F215" s="31"/>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9"/>
      <c r="B216" s="30"/>
      <c r="C216" s="30"/>
      <c r="D216" s="9"/>
      <c r="E216" s="9"/>
      <c r="F216" s="31"/>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9"/>
      <c r="B217" s="30"/>
      <c r="C217" s="30"/>
      <c r="D217" s="9"/>
      <c r="E217" s="9"/>
      <c r="F217" s="31"/>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9"/>
      <c r="B218" s="30"/>
      <c r="C218" s="30"/>
      <c r="D218" s="9"/>
      <c r="E218" s="9"/>
      <c r="F218" s="31"/>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9"/>
      <c r="B219" s="30"/>
      <c r="C219" s="30"/>
      <c r="D219" s="9"/>
      <c r="E219" s="9"/>
      <c r="F219" s="31"/>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9"/>
      <c r="B220" s="30"/>
      <c r="C220" s="30"/>
      <c r="D220" s="9"/>
      <c r="E220" s="9"/>
      <c r="F220" s="31"/>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9"/>
      <c r="B221" s="30"/>
      <c r="C221" s="30"/>
      <c r="D221" s="9"/>
      <c r="E221" s="9"/>
      <c r="F221" s="31"/>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9"/>
      <c r="B222" s="30"/>
      <c r="C222" s="30"/>
      <c r="D222" s="9"/>
      <c r="E222" s="9"/>
      <c r="F222" s="31"/>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9"/>
      <c r="B223" s="30"/>
      <c r="C223" s="30"/>
      <c r="D223" s="9"/>
      <c r="E223" s="9"/>
      <c r="F223" s="31"/>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9"/>
      <c r="B224" s="30"/>
      <c r="C224" s="30"/>
      <c r="D224" s="9"/>
      <c r="E224" s="9"/>
      <c r="F224" s="31"/>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9"/>
      <c r="B225" s="30"/>
      <c r="C225" s="30"/>
      <c r="D225" s="9"/>
      <c r="E225" s="9"/>
      <c r="F225" s="31"/>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9"/>
      <c r="B226" s="30"/>
      <c r="C226" s="30"/>
      <c r="D226" s="9"/>
      <c r="E226" s="9"/>
      <c r="F226" s="31"/>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9"/>
      <c r="B227" s="30"/>
      <c r="C227" s="30"/>
      <c r="D227" s="9"/>
      <c r="E227" s="9"/>
      <c r="F227" s="31"/>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9"/>
      <c r="B228" s="30"/>
      <c r="C228" s="30"/>
      <c r="D228" s="9"/>
      <c r="E228" s="9"/>
      <c r="F228" s="31"/>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9"/>
      <c r="B229" s="30"/>
      <c r="C229" s="30"/>
      <c r="D229" s="9"/>
      <c r="E229" s="9"/>
      <c r="F229" s="31"/>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9"/>
      <c r="B230" s="30"/>
      <c r="C230" s="30"/>
      <c r="D230" s="9"/>
      <c r="E230" s="9"/>
      <c r="F230" s="31"/>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9"/>
      <c r="B231" s="30"/>
      <c r="C231" s="30"/>
      <c r="D231" s="9"/>
      <c r="E231" s="9"/>
      <c r="F231" s="31"/>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9"/>
      <c r="B232" s="30"/>
      <c r="C232" s="30"/>
      <c r="D232" s="9"/>
      <c r="E232" s="9"/>
      <c r="F232" s="31"/>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9"/>
      <c r="B233" s="30"/>
      <c r="C233" s="30"/>
      <c r="D233" s="9"/>
      <c r="E233" s="9"/>
      <c r="F233" s="31"/>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9"/>
      <c r="B234" s="30"/>
      <c r="C234" s="30"/>
      <c r="D234" s="9"/>
      <c r="E234" s="9"/>
      <c r="F234" s="31"/>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9"/>
      <c r="B235" s="30"/>
      <c r="C235" s="30"/>
      <c r="D235" s="9"/>
      <c r="E235" s="9"/>
      <c r="F235" s="31"/>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9"/>
      <c r="B236" s="30"/>
      <c r="C236" s="30"/>
      <c r="D236" s="9"/>
      <c r="E236" s="9"/>
      <c r="F236" s="31"/>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9"/>
      <c r="B237" s="30"/>
      <c r="C237" s="30"/>
      <c r="D237" s="9"/>
      <c r="E237" s="9"/>
      <c r="F237" s="31"/>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9"/>
      <c r="B238" s="30"/>
      <c r="C238" s="30"/>
      <c r="D238" s="9"/>
      <c r="E238" s="9"/>
      <c r="F238" s="31"/>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9"/>
      <c r="B239" s="30"/>
      <c r="C239" s="30"/>
      <c r="D239" s="9"/>
      <c r="E239" s="9"/>
      <c r="F239" s="31"/>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9"/>
      <c r="B240" s="30"/>
      <c r="C240" s="30"/>
      <c r="D240" s="9"/>
      <c r="E240" s="9"/>
      <c r="F240" s="31"/>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9"/>
      <c r="B241" s="30"/>
      <c r="C241" s="30"/>
      <c r="D241" s="9"/>
      <c r="E241" s="9"/>
      <c r="F241" s="31"/>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9"/>
      <c r="B242" s="30"/>
      <c r="C242" s="30"/>
      <c r="D242" s="9"/>
      <c r="E242" s="9"/>
      <c r="F242" s="31"/>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9"/>
      <c r="B243" s="30"/>
      <c r="C243" s="30"/>
      <c r="D243" s="9"/>
      <c r="E243" s="9"/>
      <c r="F243" s="31"/>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9"/>
      <c r="B244" s="30"/>
      <c r="C244" s="30"/>
      <c r="D244" s="9"/>
      <c r="E244" s="9"/>
      <c r="F244" s="31"/>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9"/>
      <c r="B245" s="30"/>
      <c r="C245" s="30"/>
      <c r="D245" s="9"/>
      <c r="E245" s="9"/>
      <c r="F245" s="31"/>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9"/>
      <c r="B246" s="30"/>
      <c r="C246" s="30"/>
      <c r="D246" s="9"/>
      <c r="E246" s="9"/>
      <c r="F246" s="31"/>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9"/>
      <c r="B247" s="30"/>
      <c r="C247" s="30"/>
      <c r="D247" s="9"/>
      <c r="E247" s="9"/>
      <c r="F247" s="31"/>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9"/>
      <c r="B248" s="30"/>
      <c r="C248" s="30"/>
      <c r="D248" s="9"/>
      <c r="E248" s="9"/>
      <c r="F248" s="31"/>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9"/>
      <c r="B249" s="30"/>
      <c r="C249" s="30"/>
      <c r="D249" s="9"/>
      <c r="E249" s="9"/>
      <c r="F249" s="31"/>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9"/>
      <c r="B250" s="30"/>
      <c r="C250" s="30"/>
      <c r="D250" s="9"/>
      <c r="E250" s="9"/>
      <c r="F250" s="31"/>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9"/>
      <c r="B251" s="30"/>
      <c r="C251" s="30"/>
      <c r="D251" s="9"/>
      <c r="E251" s="9"/>
      <c r="F251" s="31"/>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9"/>
      <c r="B252" s="30"/>
      <c r="C252" s="30"/>
      <c r="D252" s="9"/>
      <c r="E252" s="9"/>
      <c r="F252" s="31"/>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9"/>
      <c r="B253" s="30"/>
      <c r="C253" s="30"/>
      <c r="D253" s="9"/>
      <c r="E253" s="9"/>
      <c r="F253" s="31"/>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9"/>
      <c r="B254" s="30"/>
      <c r="C254" s="30"/>
      <c r="D254" s="9"/>
      <c r="E254" s="9"/>
      <c r="F254" s="31"/>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9"/>
      <c r="B255" s="30"/>
      <c r="C255" s="30"/>
      <c r="D255" s="9"/>
      <c r="E255" s="9"/>
      <c r="F255" s="31"/>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9"/>
      <c r="B256" s="30"/>
      <c r="C256" s="30"/>
      <c r="D256" s="9"/>
      <c r="E256" s="9"/>
      <c r="F256" s="31"/>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9"/>
      <c r="B257" s="30"/>
      <c r="C257" s="30"/>
      <c r="D257" s="9"/>
      <c r="E257" s="9"/>
      <c r="F257" s="31"/>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9"/>
      <c r="B258" s="30"/>
      <c r="C258" s="30"/>
      <c r="D258" s="9"/>
      <c r="E258" s="9"/>
      <c r="F258" s="31"/>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9"/>
      <c r="B259" s="30"/>
      <c r="C259" s="30"/>
      <c r="D259" s="9"/>
      <c r="E259" s="9"/>
      <c r="F259" s="31"/>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9"/>
      <c r="B260" s="30"/>
      <c r="C260" s="30"/>
      <c r="D260" s="9"/>
      <c r="E260" s="9"/>
      <c r="F260" s="31"/>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9"/>
      <c r="B261" s="30"/>
      <c r="C261" s="30"/>
      <c r="D261" s="9"/>
      <c r="E261" s="9"/>
      <c r="F261" s="31"/>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9"/>
      <c r="B262" s="30"/>
      <c r="C262" s="30"/>
      <c r="D262" s="9"/>
      <c r="E262" s="9"/>
      <c r="F262" s="31"/>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9"/>
      <c r="B263" s="30"/>
      <c r="C263" s="30"/>
      <c r="D263" s="9"/>
      <c r="E263" s="9"/>
      <c r="F263" s="31"/>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9"/>
      <c r="B264" s="30"/>
      <c r="C264" s="30"/>
      <c r="D264" s="9"/>
      <c r="E264" s="9"/>
      <c r="F264" s="31"/>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9"/>
      <c r="B265" s="30"/>
      <c r="C265" s="30"/>
      <c r="D265" s="9"/>
      <c r="E265" s="9"/>
      <c r="F265" s="31"/>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9"/>
      <c r="B266" s="30"/>
      <c r="C266" s="30"/>
      <c r="D266" s="9"/>
      <c r="E266" s="9"/>
      <c r="F266" s="31"/>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9"/>
      <c r="B267" s="30"/>
      <c r="C267" s="30"/>
      <c r="D267" s="9"/>
      <c r="E267" s="9"/>
      <c r="F267" s="31"/>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9"/>
      <c r="B268" s="30"/>
      <c r="C268" s="30"/>
      <c r="D268" s="9"/>
      <c r="E268" s="9"/>
      <c r="F268" s="31"/>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9"/>
      <c r="B269" s="30"/>
      <c r="C269" s="30"/>
      <c r="D269" s="9"/>
      <c r="E269" s="9"/>
      <c r="F269" s="31"/>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9"/>
      <c r="B270" s="30"/>
      <c r="C270" s="30"/>
      <c r="D270" s="9"/>
      <c r="E270" s="9"/>
      <c r="F270" s="31"/>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9"/>
      <c r="B271" s="30"/>
      <c r="C271" s="30"/>
      <c r="D271" s="9"/>
      <c r="E271" s="9"/>
      <c r="F271" s="31"/>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9"/>
      <c r="B272" s="30"/>
      <c r="C272" s="30"/>
      <c r="D272" s="9"/>
      <c r="E272" s="9"/>
      <c r="F272" s="31"/>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9"/>
      <c r="B273" s="30"/>
      <c r="C273" s="30"/>
      <c r="D273" s="9"/>
      <c r="E273" s="9"/>
      <c r="F273" s="31"/>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9"/>
      <c r="B274" s="30"/>
      <c r="C274" s="30"/>
      <c r="D274" s="9"/>
      <c r="E274" s="9"/>
      <c r="F274" s="31"/>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9"/>
      <c r="B275" s="30"/>
      <c r="C275" s="30"/>
      <c r="D275" s="9"/>
      <c r="E275" s="9"/>
      <c r="F275" s="31"/>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9"/>
      <c r="B276" s="30"/>
      <c r="C276" s="30"/>
      <c r="D276" s="9"/>
      <c r="E276" s="9"/>
      <c r="F276" s="31"/>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9"/>
      <c r="B277" s="30"/>
      <c r="C277" s="30"/>
      <c r="D277" s="9"/>
      <c r="E277" s="9"/>
      <c r="F277" s="31"/>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9"/>
      <c r="B278" s="30"/>
      <c r="C278" s="30"/>
      <c r="D278" s="9"/>
      <c r="E278" s="9"/>
      <c r="F278" s="31"/>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9"/>
      <c r="B279" s="30"/>
      <c r="C279" s="30"/>
      <c r="D279" s="9"/>
      <c r="E279" s="9"/>
      <c r="F279" s="31"/>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9"/>
      <c r="B280" s="30"/>
      <c r="C280" s="30"/>
      <c r="D280" s="9"/>
      <c r="E280" s="9"/>
      <c r="F280" s="31"/>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9"/>
      <c r="B281" s="30"/>
      <c r="C281" s="30"/>
      <c r="D281" s="9"/>
      <c r="E281" s="9"/>
      <c r="F281" s="31"/>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9"/>
      <c r="B282" s="30"/>
      <c r="C282" s="30"/>
      <c r="D282" s="9"/>
      <c r="E282" s="9"/>
      <c r="F282" s="31"/>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9"/>
      <c r="B283" s="30"/>
      <c r="C283" s="30"/>
      <c r="D283" s="9"/>
      <c r="E283" s="9"/>
      <c r="F283" s="31"/>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9"/>
      <c r="B284" s="30"/>
      <c r="C284" s="30"/>
      <c r="D284" s="9"/>
      <c r="E284" s="9"/>
      <c r="F284" s="31"/>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9"/>
      <c r="B285" s="30"/>
      <c r="C285" s="30"/>
      <c r="D285" s="9"/>
      <c r="E285" s="9"/>
      <c r="F285" s="31"/>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9"/>
      <c r="B286" s="30"/>
      <c r="C286" s="30"/>
      <c r="D286" s="9"/>
      <c r="E286" s="9"/>
      <c r="F286" s="31"/>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9"/>
      <c r="B287" s="30"/>
      <c r="C287" s="30"/>
      <c r="D287" s="9"/>
      <c r="E287" s="9"/>
      <c r="F287" s="31"/>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9"/>
      <c r="B288" s="30"/>
      <c r="C288" s="30"/>
      <c r="D288" s="9"/>
      <c r="E288" s="9"/>
      <c r="F288" s="31"/>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9"/>
      <c r="B289" s="30"/>
      <c r="C289" s="30"/>
      <c r="D289" s="9"/>
      <c r="E289" s="9"/>
      <c r="F289" s="31"/>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9"/>
      <c r="B290" s="30"/>
      <c r="C290" s="30"/>
      <c r="D290" s="9"/>
      <c r="E290" s="9"/>
      <c r="F290" s="31"/>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9"/>
      <c r="B291" s="30"/>
      <c r="C291" s="30"/>
      <c r="D291" s="9"/>
      <c r="E291" s="9"/>
      <c r="F291" s="31"/>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9"/>
      <c r="B292" s="30"/>
      <c r="C292" s="30"/>
      <c r="D292" s="9"/>
      <c r="E292" s="9"/>
      <c r="F292" s="31"/>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9"/>
      <c r="B293" s="30"/>
      <c r="C293" s="30"/>
      <c r="D293" s="9"/>
      <c r="E293" s="9"/>
      <c r="F293" s="31"/>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9"/>
      <c r="B294" s="30"/>
      <c r="C294" s="30"/>
      <c r="D294" s="9"/>
      <c r="E294" s="9"/>
      <c r="F294" s="31"/>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9"/>
      <c r="B295" s="30"/>
      <c r="C295" s="30"/>
      <c r="D295" s="9"/>
      <c r="E295" s="9"/>
      <c r="F295" s="31"/>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9"/>
      <c r="B296" s="30"/>
      <c r="C296" s="30"/>
      <c r="D296" s="9"/>
      <c r="E296" s="9"/>
      <c r="F296" s="31"/>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9"/>
      <c r="B297" s="30"/>
      <c r="C297" s="30"/>
      <c r="D297" s="9"/>
      <c r="E297" s="9"/>
      <c r="F297" s="31"/>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9"/>
      <c r="B298" s="30"/>
      <c r="C298" s="30"/>
      <c r="D298" s="9"/>
      <c r="E298" s="9"/>
      <c r="F298" s="31"/>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9"/>
      <c r="B299" s="30"/>
      <c r="C299" s="30"/>
      <c r="D299" s="9"/>
      <c r="E299" s="9"/>
      <c r="F299" s="31"/>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9"/>
      <c r="B300" s="30"/>
      <c r="C300" s="30"/>
      <c r="D300" s="9"/>
      <c r="E300" s="9"/>
      <c r="F300" s="31"/>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9"/>
      <c r="B301" s="30"/>
      <c r="C301" s="30"/>
      <c r="D301" s="9"/>
      <c r="E301" s="9"/>
      <c r="F301" s="31"/>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9"/>
      <c r="B302" s="30"/>
      <c r="C302" s="30"/>
      <c r="D302" s="9"/>
      <c r="E302" s="9"/>
      <c r="F302" s="31"/>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9"/>
      <c r="B303" s="30"/>
      <c r="C303" s="30"/>
      <c r="D303" s="9"/>
      <c r="E303" s="9"/>
      <c r="F303" s="31"/>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9"/>
      <c r="B304" s="30"/>
      <c r="C304" s="30"/>
      <c r="D304" s="9"/>
      <c r="E304" s="9"/>
      <c r="F304" s="31"/>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9"/>
      <c r="B305" s="30"/>
      <c r="C305" s="30"/>
      <c r="D305" s="9"/>
      <c r="E305" s="9"/>
      <c r="F305" s="31"/>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9"/>
      <c r="B306" s="30"/>
      <c r="C306" s="30"/>
      <c r="D306" s="9"/>
      <c r="E306" s="9"/>
      <c r="F306" s="31"/>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9"/>
      <c r="B307" s="30"/>
      <c r="C307" s="30"/>
      <c r="D307" s="9"/>
      <c r="E307" s="9"/>
      <c r="F307" s="31"/>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9"/>
      <c r="B308" s="30"/>
      <c r="C308" s="30"/>
      <c r="D308" s="9"/>
      <c r="E308" s="9"/>
      <c r="F308" s="31"/>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9"/>
      <c r="B309" s="30"/>
      <c r="C309" s="30"/>
      <c r="D309" s="9"/>
      <c r="E309" s="9"/>
      <c r="F309" s="31"/>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9"/>
      <c r="B310" s="30"/>
      <c r="C310" s="30"/>
      <c r="D310" s="9"/>
      <c r="E310" s="9"/>
      <c r="F310" s="31"/>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9"/>
      <c r="B311" s="30"/>
      <c r="C311" s="30"/>
      <c r="D311" s="9"/>
      <c r="E311" s="9"/>
      <c r="F311" s="31"/>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9"/>
      <c r="B312" s="30"/>
      <c r="C312" s="30"/>
      <c r="D312" s="9"/>
      <c r="E312" s="9"/>
      <c r="F312" s="31"/>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9"/>
      <c r="B313" s="30"/>
      <c r="C313" s="30"/>
      <c r="D313" s="9"/>
      <c r="E313" s="9"/>
      <c r="F313" s="31"/>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9"/>
      <c r="B314" s="30"/>
      <c r="C314" s="30"/>
      <c r="D314" s="9"/>
      <c r="E314" s="9"/>
      <c r="F314" s="31"/>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9"/>
      <c r="B315" s="30"/>
      <c r="C315" s="30"/>
      <c r="D315" s="9"/>
      <c r="E315" s="9"/>
      <c r="F315" s="31"/>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9"/>
      <c r="B316" s="30"/>
      <c r="C316" s="30"/>
      <c r="D316" s="9"/>
      <c r="E316" s="9"/>
      <c r="F316" s="31"/>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9"/>
      <c r="B317" s="30"/>
      <c r="C317" s="30"/>
      <c r="D317" s="9"/>
      <c r="E317" s="9"/>
      <c r="F317" s="31"/>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9"/>
      <c r="B318" s="30"/>
      <c r="C318" s="30"/>
      <c r="D318" s="9"/>
      <c r="E318" s="9"/>
      <c r="F318" s="31"/>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9"/>
      <c r="B319" s="30"/>
      <c r="C319" s="30"/>
      <c r="D319" s="9"/>
      <c r="E319" s="9"/>
      <c r="F319" s="31"/>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9"/>
      <c r="B320" s="30"/>
      <c r="C320" s="30"/>
      <c r="D320" s="9"/>
      <c r="E320" s="9"/>
      <c r="F320" s="31"/>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9"/>
      <c r="B321" s="30"/>
      <c r="C321" s="30"/>
      <c r="D321" s="9"/>
      <c r="E321" s="9"/>
      <c r="F321" s="31"/>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9"/>
      <c r="B322" s="30"/>
      <c r="C322" s="30"/>
      <c r="D322" s="9"/>
      <c r="E322" s="9"/>
      <c r="F322" s="31"/>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9"/>
      <c r="B323" s="30"/>
      <c r="C323" s="30"/>
      <c r="D323" s="9"/>
      <c r="E323" s="9"/>
      <c r="F323" s="31"/>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9"/>
      <c r="B324" s="30"/>
      <c r="C324" s="30"/>
      <c r="D324" s="9"/>
      <c r="E324" s="9"/>
      <c r="F324" s="31"/>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9"/>
      <c r="B325" s="30"/>
      <c r="C325" s="30"/>
      <c r="D325" s="9"/>
      <c r="E325" s="9"/>
      <c r="F325" s="31"/>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9"/>
      <c r="B326" s="30"/>
      <c r="C326" s="30"/>
      <c r="D326" s="9"/>
      <c r="E326" s="9"/>
      <c r="F326" s="31"/>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9"/>
      <c r="B327" s="30"/>
      <c r="C327" s="30"/>
      <c r="D327" s="9"/>
      <c r="E327" s="9"/>
      <c r="F327" s="31"/>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9"/>
      <c r="B328" s="30"/>
      <c r="C328" s="30"/>
      <c r="D328" s="9"/>
      <c r="E328" s="9"/>
      <c r="F328" s="31"/>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9"/>
      <c r="B329" s="30"/>
      <c r="C329" s="30"/>
      <c r="D329" s="9"/>
      <c r="E329" s="9"/>
      <c r="F329" s="31"/>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9"/>
      <c r="B330" s="30"/>
      <c r="C330" s="30"/>
      <c r="D330" s="9"/>
      <c r="E330" s="9"/>
      <c r="F330" s="31"/>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9"/>
      <c r="B331" s="30"/>
      <c r="C331" s="30"/>
      <c r="D331" s="9"/>
      <c r="E331" s="9"/>
      <c r="F331" s="31"/>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9"/>
      <c r="B332" s="30"/>
      <c r="C332" s="30"/>
      <c r="D332" s="9"/>
      <c r="E332" s="9"/>
      <c r="F332" s="31"/>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9"/>
      <c r="B333" s="30"/>
      <c r="C333" s="30"/>
      <c r="D333" s="9"/>
      <c r="E333" s="9"/>
      <c r="F333" s="31"/>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9"/>
      <c r="B334" s="30"/>
      <c r="C334" s="30"/>
      <c r="D334" s="9"/>
      <c r="E334" s="9"/>
      <c r="F334" s="31"/>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9"/>
      <c r="B335" s="30"/>
      <c r="C335" s="30"/>
      <c r="D335" s="9"/>
      <c r="E335" s="9"/>
      <c r="F335" s="31"/>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9"/>
      <c r="B336" s="30"/>
      <c r="C336" s="30"/>
      <c r="D336" s="9"/>
      <c r="E336" s="9"/>
      <c r="F336" s="31"/>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9"/>
      <c r="B337" s="30"/>
      <c r="C337" s="30"/>
      <c r="D337" s="9"/>
      <c r="E337" s="9"/>
      <c r="F337" s="31"/>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9"/>
      <c r="B338" s="30"/>
      <c r="C338" s="30"/>
      <c r="D338" s="9"/>
      <c r="E338" s="9"/>
      <c r="F338" s="31"/>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9"/>
      <c r="B339" s="30"/>
      <c r="C339" s="30"/>
      <c r="D339" s="9"/>
      <c r="E339" s="9"/>
      <c r="F339" s="31"/>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9"/>
      <c r="B340" s="30"/>
      <c r="C340" s="30"/>
      <c r="D340" s="9"/>
      <c r="E340" s="9"/>
      <c r="F340" s="31"/>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9"/>
      <c r="B341" s="30"/>
      <c r="C341" s="30"/>
      <c r="D341" s="9"/>
      <c r="E341" s="9"/>
      <c r="F341" s="31"/>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9"/>
      <c r="B342" s="30"/>
      <c r="C342" s="30"/>
      <c r="D342" s="9"/>
      <c r="E342" s="9"/>
      <c r="F342" s="31"/>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9"/>
      <c r="B343" s="30"/>
      <c r="C343" s="30"/>
      <c r="D343" s="9"/>
      <c r="E343" s="9"/>
      <c r="F343" s="31"/>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9"/>
      <c r="B344" s="30"/>
      <c r="C344" s="30"/>
      <c r="D344" s="9"/>
      <c r="E344" s="9"/>
      <c r="F344" s="31"/>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9"/>
      <c r="B345" s="30"/>
      <c r="C345" s="30"/>
      <c r="D345" s="9"/>
      <c r="E345" s="9"/>
      <c r="F345" s="31"/>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9"/>
      <c r="B346" s="30"/>
      <c r="C346" s="30"/>
      <c r="D346" s="9"/>
      <c r="E346" s="9"/>
      <c r="F346" s="31"/>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9"/>
      <c r="B347" s="30"/>
      <c r="C347" s="30"/>
      <c r="D347" s="9"/>
      <c r="E347" s="9"/>
      <c r="F347" s="31"/>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9"/>
      <c r="B348" s="30"/>
      <c r="C348" s="30"/>
      <c r="D348" s="9"/>
      <c r="E348" s="9"/>
      <c r="F348" s="31"/>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9"/>
      <c r="B349" s="30"/>
      <c r="C349" s="30"/>
      <c r="D349" s="9"/>
      <c r="E349" s="9"/>
      <c r="F349" s="31"/>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9"/>
      <c r="B350" s="30"/>
      <c r="C350" s="30"/>
      <c r="D350" s="9"/>
      <c r="E350" s="9"/>
      <c r="F350" s="31"/>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9"/>
      <c r="B351" s="30"/>
      <c r="C351" s="30"/>
      <c r="D351" s="9"/>
      <c r="E351" s="9"/>
      <c r="F351" s="31"/>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9"/>
      <c r="B352" s="30"/>
      <c r="C352" s="30"/>
      <c r="D352" s="9"/>
      <c r="E352" s="9"/>
      <c r="F352" s="31"/>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9"/>
      <c r="B353" s="30"/>
      <c r="C353" s="30"/>
      <c r="D353" s="9"/>
      <c r="E353" s="9"/>
      <c r="F353" s="31"/>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9"/>
      <c r="B354" s="30"/>
      <c r="C354" s="30"/>
      <c r="D354" s="9"/>
      <c r="E354" s="9"/>
      <c r="F354" s="31"/>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9"/>
      <c r="B355" s="30"/>
      <c r="C355" s="30"/>
      <c r="D355" s="9"/>
      <c r="E355" s="9"/>
      <c r="F355" s="31"/>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9"/>
      <c r="B356" s="30"/>
      <c r="C356" s="30"/>
      <c r="D356" s="9"/>
      <c r="E356" s="9"/>
      <c r="F356" s="31"/>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9"/>
      <c r="B357" s="30"/>
      <c r="C357" s="30"/>
      <c r="D357" s="9"/>
      <c r="E357" s="9"/>
      <c r="F357" s="31"/>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9"/>
      <c r="B358" s="30"/>
      <c r="C358" s="30"/>
      <c r="D358" s="9"/>
      <c r="E358" s="9"/>
      <c r="F358" s="31"/>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9"/>
      <c r="B359" s="30"/>
      <c r="C359" s="30"/>
      <c r="D359" s="9"/>
      <c r="E359" s="9"/>
      <c r="F359" s="31"/>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9"/>
      <c r="B360" s="30"/>
      <c r="C360" s="30"/>
      <c r="D360" s="9"/>
      <c r="E360" s="9"/>
      <c r="F360" s="31"/>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9"/>
      <c r="B361" s="30"/>
      <c r="C361" s="30"/>
      <c r="D361" s="9"/>
      <c r="E361" s="9"/>
      <c r="F361" s="31"/>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9"/>
      <c r="B362" s="30"/>
      <c r="C362" s="30"/>
      <c r="D362" s="9"/>
      <c r="E362" s="9"/>
      <c r="F362" s="31"/>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9"/>
      <c r="B363" s="30"/>
      <c r="C363" s="30"/>
      <c r="D363" s="9"/>
      <c r="E363" s="9"/>
      <c r="F363" s="31"/>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9"/>
      <c r="B364" s="30"/>
      <c r="C364" s="30"/>
      <c r="D364" s="9"/>
      <c r="E364" s="9"/>
      <c r="F364" s="31"/>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9"/>
      <c r="B365" s="30"/>
      <c r="C365" s="30"/>
      <c r="D365" s="9"/>
      <c r="E365" s="9"/>
      <c r="F365" s="31"/>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9"/>
      <c r="B366" s="30"/>
      <c r="C366" s="30"/>
      <c r="D366" s="9"/>
      <c r="E366" s="9"/>
      <c r="F366" s="31"/>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9"/>
      <c r="B367" s="30"/>
      <c r="C367" s="30"/>
      <c r="D367" s="9"/>
      <c r="E367" s="9"/>
      <c r="F367" s="31"/>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9"/>
      <c r="B368" s="30"/>
      <c r="C368" s="30"/>
      <c r="D368" s="9"/>
      <c r="E368" s="9"/>
      <c r="F368" s="31"/>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9"/>
      <c r="B369" s="30"/>
      <c r="C369" s="30"/>
      <c r="D369" s="9"/>
      <c r="E369" s="9"/>
      <c r="F369" s="31"/>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9"/>
      <c r="B370" s="30"/>
      <c r="C370" s="30"/>
      <c r="D370" s="9"/>
      <c r="E370" s="9"/>
      <c r="F370" s="31"/>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9"/>
      <c r="B371" s="30"/>
      <c r="C371" s="30"/>
      <c r="D371" s="9"/>
      <c r="E371" s="9"/>
      <c r="F371" s="31"/>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9"/>
      <c r="B372" s="30"/>
      <c r="C372" s="30"/>
      <c r="D372" s="9"/>
      <c r="E372" s="9"/>
      <c r="F372" s="31"/>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9"/>
      <c r="B373" s="30"/>
      <c r="C373" s="30"/>
      <c r="D373" s="9"/>
      <c r="E373" s="9"/>
      <c r="F373" s="31"/>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9"/>
      <c r="B374" s="30"/>
      <c r="C374" s="30"/>
      <c r="D374" s="9"/>
      <c r="E374" s="9"/>
      <c r="F374" s="31"/>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9"/>
      <c r="B375" s="30"/>
      <c r="C375" s="30"/>
      <c r="D375" s="9"/>
      <c r="E375" s="9"/>
      <c r="F375" s="31"/>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9"/>
      <c r="B376" s="30"/>
      <c r="C376" s="30"/>
      <c r="D376" s="9"/>
      <c r="E376" s="9"/>
      <c r="F376" s="31"/>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9"/>
      <c r="B377" s="30"/>
      <c r="C377" s="30"/>
      <c r="D377" s="9"/>
      <c r="E377" s="9"/>
      <c r="F377" s="31"/>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9"/>
      <c r="B378" s="30"/>
      <c r="C378" s="30"/>
      <c r="D378" s="9"/>
      <c r="E378" s="9"/>
      <c r="F378" s="31"/>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9"/>
      <c r="B379" s="30"/>
      <c r="C379" s="30"/>
      <c r="D379" s="9"/>
      <c r="E379" s="9"/>
      <c r="F379" s="31"/>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9"/>
      <c r="B380" s="30"/>
      <c r="C380" s="30"/>
      <c r="D380" s="9"/>
      <c r="E380" s="9"/>
      <c r="F380" s="31"/>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9"/>
      <c r="B381" s="30"/>
      <c r="C381" s="30"/>
      <c r="D381" s="9"/>
      <c r="E381" s="9"/>
      <c r="F381" s="31"/>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9"/>
      <c r="B382" s="30"/>
      <c r="C382" s="30"/>
      <c r="D382" s="9"/>
      <c r="E382" s="9"/>
      <c r="F382" s="31"/>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9"/>
      <c r="B383" s="30"/>
      <c r="C383" s="30"/>
      <c r="D383" s="9"/>
      <c r="E383" s="9"/>
      <c r="F383" s="31"/>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9"/>
      <c r="B384" s="30"/>
      <c r="C384" s="30"/>
      <c r="D384" s="9"/>
      <c r="E384" s="9"/>
      <c r="F384" s="31"/>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9"/>
      <c r="B385" s="30"/>
      <c r="C385" s="30"/>
      <c r="D385" s="9"/>
      <c r="E385" s="9"/>
      <c r="F385" s="31"/>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9"/>
      <c r="B386" s="30"/>
      <c r="C386" s="30"/>
      <c r="D386" s="9"/>
      <c r="E386" s="9"/>
      <c r="F386" s="31"/>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9"/>
      <c r="B387" s="30"/>
      <c r="C387" s="30"/>
      <c r="D387" s="9"/>
      <c r="E387" s="9"/>
      <c r="F387" s="31"/>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9"/>
      <c r="B388" s="30"/>
      <c r="C388" s="30"/>
      <c r="D388" s="9"/>
      <c r="E388" s="9"/>
      <c r="F388" s="31"/>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9"/>
      <c r="B389" s="30"/>
      <c r="C389" s="30"/>
      <c r="D389" s="9"/>
      <c r="E389" s="9"/>
      <c r="F389" s="31"/>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9"/>
      <c r="B390" s="30"/>
      <c r="C390" s="30"/>
      <c r="D390" s="9"/>
      <c r="E390" s="9"/>
      <c r="F390" s="31"/>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9"/>
      <c r="B391" s="30"/>
      <c r="C391" s="30"/>
      <c r="D391" s="9"/>
      <c r="E391" s="9"/>
      <c r="F391" s="31"/>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9"/>
      <c r="B392" s="30"/>
      <c r="C392" s="30"/>
      <c r="D392" s="9"/>
      <c r="E392" s="9"/>
      <c r="F392" s="31"/>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9"/>
      <c r="B393" s="30"/>
      <c r="C393" s="30"/>
      <c r="D393" s="9"/>
      <c r="E393" s="9"/>
      <c r="F393" s="31"/>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9"/>
      <c r="B394" s="30"/>
      <c r="C394" s="30"/>
      <c r="D394" s="9"/>
      <c r="E394" s="9"/>
      <c r="F394" s="31"/>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9"/>
      <c r="B395" s="30"/>
      <c r="C395" s="30"/>
      <c r="D395" s="9"/>
      <c r="E395" s="9"/>
      <c r="F395" s="31"/>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9"/>
      <c r="B396" s="30"/>
      <c r="C396" s="30"/>
      <c r="D396" s="9"/>
      <c r="E396" s="9"/>
      <c r="F396" s="31"/>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9"/>
      <c r="B397" s="30"/>
      <c r="C397" s="30"/>
      <c r="D397" s="9"/>
      <c r="E397" s="9"/>
      <c r="F397" s="31"/>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9"/>
      <c r="B398" s="30"/>
      <c r="C398" s="30"/>
      <c r="D398" s="9"/>
      <c r="E398" s="9"/>
      <c r="F398" s="31"/>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9"/>
      <c r="B399" s="30"/>
      <c r="C399" s="30"/>
      <c r="D399" s="9"/>
      <c r="E399" s="9"/>
      <c r="F399" s="31"/>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9"/>
      <c r="B400" s="30"/>
      <c r="C400" s="30"/>
      <c r="D400" s="9"/>
      <c r="E400" s="9"/>
      <c r="F400" s="31"/>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9"/>
      <c r="B401" s="30"/>
      <c r="C401" s="30"/>
      <c r="D401" s="9"/>
      <c r="E401" s="9"/>
      <c r="F401" s="31"/>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9"/>
      <c r="B402" s="30"/>
      <c r="C402" s="30"/>
      <c r="D402" s="9"/>
      <c r="E402" s="9"/>
      <c r="F402" s="31"/>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9"/>
      <c r="B403" s="30"/>
      <c r="C403" s="30"/>
      <c r="D403" s="9"/>
      <c r="E403" s="9"/>
      <c r="F403" s="31"/>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9"/>
      <c r="B404" s="30"/>
      <c r="C404" s="30"/>
      <c r="D404" s="9"/>
      <c r="E404" s="9"/>
      <c r="F404" s="31"/>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9"/>
      <c r="B405" s="30"/>
      <c r="C405" s="30"/>
      <c r="D405" s="9"/>
      <c r="E405" s="9"/>
      <c r="F405" s="31"/>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9"/>
      <c r="B406" s="30"/>
      <c r="C406" s="30"/>
      <c r="D406" s="9"/>
      <c r="E406" s="9"/>
      <c r="F406" s="31"/>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9"/>
      <c r="B407" s="30"/>
      <c r="C407" s="30"/>
      <c r="D407" s="9"/>
      <c r="E407" s="9"/>
      <c r="F407" s="31"/>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9"/>
      <c r="B408" s="30"/>
      <c r="C408" s="30"/>
      <c r="D408" s="9"/>
      <c r="E408" s="9"/>
      <c r="F408" s="31"/>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9"/>
      <c r="B409" s="30"/>
      <c r="C409" s="30"/>
      <c r="D409" s="9"/>
      <c r="E409" s="9"/>
      <c r="F409" s="31"/>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9"/>
      <c r="B410" s="30"/>
      <c r="C410" s="30"/>
      <c r="D410" s="9"/>
      <c r="E410" s="9"/>
      <c r="F410" s="31"/>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9"/>
      <c r="B411" s="30"/>
      <c r="C411" s="30"/>
      <c r="D411" s="9"/>
      <c r="E411" s="9"/>
      <c r="F411" s="31"/>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9"/>
      <c r="B412" s="30"/>
      <c r="C412" s="30"/>
      <c r="D412" s="9"/>
      <c r="E412" s="9"/>
      <c r="F412" s="31"/>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9"/>
      <c r="B413" s="30"/>
      <c r="C413" s="30"/>
      <c r="D413" s="9"/>
      <c r="E413" s="9"/>
      <c r="F413" s="31"/>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9"/>
      <c r="B414" s="30"/>
      <c r="C414" s="30"/>
      <c r="D414" s="9"/>
      <c r="E414" s="9"/>
      <c r="F414" s="31"/>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9"/>
      <c r="B415" s="30"/>
      <c r="C415" s="30"/>
      <c r="D415" s="9"/>
      <c r="E415" s="9"/>
      <c r="F415" s="31"/>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9"/>
      <c r="B416" s="30"/>
      <c r="C416" s="30"/>
      <c r="D416" s="9"/>
      <c r="E416" s="9"/>
      <c r="F416" s="31"/>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9"/>
      <c r="B417" s="30"/>
      <c r="C417" s="30"/>
      <c r="D417" s="9"/>
      <c r="E417" s="9"/>
      <c r="F417" s="31"/>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9"/>
      <c r="B418" s="30"/>
      <c r="C418" s="30"/>
      <c r="D418" s="9"/>
      <c r="E418" s="9"/>
      <c r="F418" s="31"/>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9"/>
      <c r="B419" s="30"/>
      <c r="C419" s="30"/>
      <c r="D419" s="9"/>
      <c r="E419" s="9"/>
      <c r="F419" s="31"/>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9"/>
      <c r="B420" s="30"/>
      <c r="C420" s="30"/>
      <c r="D420" s="9"/>
      <c r="E420" s="9"/>
      <c r="F420" s="31"/>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9"/>
      <c r="B421" s="30"/>
      <c r="C421" s="30"/>
      <c r="D421" s="9"/>
      <c r="E421" s="9"/>
      <c r="F421" s="31"/>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9"/>
      <c r="B422" s="30"/>
      <c r="C422" s="30"/>
      <c r="D422" s="9"/>
      <c r="E422" s="9"/>
      <c r="F422" s="31"/>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9"/>
      <c r="B423" s="30"/>
      <c r="C423" s="30"/>
      <c r="D423" s="9"/>
      <c r="E423" s="9"/>
      <c r="F423" s="31"/>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9"/>
      <c r="B424" s="30"/>
      <c r="C424" s="30"/>
      <c r="D424" s="9"/>
      <c r="E424" s="9"/>
      <c r="F424" s="31"/>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9"/>
      <c r="B425" s="30"/>
      <c r="C425" s="30"/>
      <c r="D425" s="9"/>
      <c r="E425" s="9"/>
      <c r="F425" s="31"/>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9"/>
      <c r="B426" s="30"/>
      <c r="C426" s="30"/>
      <c r="D426" s="9"/>
      <c r="E426" s="9"/>
      <c r="F426" s="31"/>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9"/>
      <c r="B427" s="30"/>
      <c r="C427" s="30"/>
      <c r="D427" s="9"/>
      <c r="E427" s="9"/>
      <c r="F427" s="31"/>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9"/>
      <c r="B428" s="30"/>
      <c r="C428" s="30"/>
      <c r="D428" s="9"/>
      <c r="E428" s="9"/>
      <c r="F428" s="31"/>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9"/>
      <c r="B429" s="30"/>
      <c r="C429" s="30"/>
      <c r="D429" s="9"/>
      <c r="E429" s="9"/>
      <c r="F429" s="31"/>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9"/>
      <c r="B430" s="30"/>
      <c r="C430" s="30"/>
      <c r="D430" s="9"/>
      <c r="E430" s="9"/>
      <c r="F430" s="31"/>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9"/>
      <c r="B431" s="30"/>
      <c r="C431" s="30"/>
      <c r="D431" s="9"/>
      <c r="E431" s="9"/>
      <c r="F431" s="31"/>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9"/>
      <c r="B432" s="30"/>
      <c r="C432" s="30"/>
      <c r="D432" s="9"/>
      <c r="E432" s="9"/>
      <c r="F432" s="31"/>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9"/>
      <c r="B433" s="30"/>
      <c r="C433" s="30"/>
      <c r="D433" s="9"/>
      <c r="E433" s="9"/>
      <c r="F433" s="31"/>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9"/>
      <c r="B434" s="30"/>
      <c r="C434" s="30"/>
      <c r="D434" s="9"/>
      <c r="E434" s="9"/>
      <c r="F434" s="31"/>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9"/>
      <c r="B435" s="30"/>
      <c r="C435" s="30"/>
      <c r="D435" s="9"/>
      <c r="E435" s="9"/>
      <c r="F435" s="31"/>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9"/>
      <c r="B436" s="30"/>
      <c r="C436" s="30"/>
      <c r="D436" s="9"/>
      <c r="E436" s="9"/>
      <c r="F436" s="31"/>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9"/>
      <c r="B437" s="30"/>
      <c r="C437" s="30"/>
      <c r="D437" s="9"/>
      <c r="E437" s="9"/>
      <c r="F437" s="31"/>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9"/>
      <c r="B438" s="30"/>
      <c r="C438" s="30"/>
      <c r="D438" s="9"/>
      <c r="E438" s="9"/>
      <c r="F438" s="31"/>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9"/>
      <c r="B439" s="30"/>
      <c r="C439" s="30"/>
      <c r="D439" s="9"/>
      <c r="E439" s="9"/>
      <c r="F439" s="31"/>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9"/>
      <c r="B440" s="30"/>
      <c r="C440" s="30"/>
      <c r="D440" s="9"/>
      <c r="E440" s="9"/>
      <c r="F440" s="31"/>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9"/>
      <c r="B441" s="30"/>
      <c r="C441" s="30"/>
      <c r="D441" s="9"/>
      <c r="E441" s="9"/>
      <c r="F441" s="31"/>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9"/>
      <c r="B442" s="30"/>
      <c r="C442" s="30"/>
      <c r="D442" s="9"/>
      <c r="E442" s="9"/>
      <c r="F442" s="31"/>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9"/>
      <c r="B443" s="30"/>
      <c r="C443" s="30"/>
      <c r="D443" s="9"/>
      <c r="E443" s="9"/>
      <c r="F443" s="31"/>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9"/>
      <c r="B444" s="30"/>
      <c r="C444" s="30"/>
      <c r="D444" s="9"/>
      <c r="E444" s="9"/>
      <c r="F444" s="31"/>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9"/>
      <c r="B445" s="30"/>
      <c r="C445" s="30"/>
      <c r="D445" s="9"/>
      <c r="E445" s="9"/>
      <c r="F445" s="31"/>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9"/>
      <c r="B446" s="30"/>
      <c r="C446" s="30"/>
      <c r="D446" s="9"/>
      <c r="E446" s="9"/>
      <c r="F446" s="31"/>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9"/>
      <c r="B447" s="30"/>
      <c r="C447" s="30"/>
      <c r="D447" s="9"/>
      <c r="E447" s="9"/>
      <c r="F447" s="31"/>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9"/>
      <c r="B448" s="30"/>
      <c r="C448" s="30"/>
      <c r="D448" s="9"/>
      <c r="E448" s="9"/>
      <c r="F448" s="31"/>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9"/>
      <c r="B449" s="30"/>
      <c r="C449" s="30"/>
      <c r="D449" s="9"/>
      <c r="E449" s="9"/>
      <c r="F449" s="31"/>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9"/>
      <c r="B450" s="30"/>
      <c r="C450" s="30"/>
      <c r="D450" s="9"/>
      <c r="E450" s="9"/>
      <c r="F450" s="31"/>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9"/>
      <c r="B451" s="30"/>
      <c r="C451" s="30"/>
      <c r="D451" s="9"/>
      <c r="E451" s="9"/>
      <c r="F451" s="31"/>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9"/>
      <c r="B452" s="30"/>
      <c r="C452" s="30"/>
      <c r="D452" s="9"/>
      <c r="E452" s="9"/>
      <c r="F452" s="31"/>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9"/>
      <c r="B453" s="30"/>
      <c r="C453" s="30"/>
      <c r="D453" s="9"/>
      <c r="E453" s="9"/>
      <c r="F453" s="31"/>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9"/>
      <c r="B454" s="30"/>
      <c r="C454" s="30"/>
      <c r="D454" s="9"/>
      <c r="E454" s="9"/>
      <c r="F454" s="31"/>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9"/>
      <c r="B455" s="30"/>
      <c r="C455" s="30"/>
      <c r="D455" s="9"/>
      <c r="E455" s="9"/>
      <c r="F455" s="31"/>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9"/>
      <c r="B456" s="30"/>
      <c r="C456" s="30"/>
      <c r="D456" s="9"/>
      <c r="E456" s="9"/>
      <c r="F456" s="31"/>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9"/>
      <c r="B457" s="30"/>
      <c r="C457" s="30"/>
      <c r="D457" s="9"/>
      <c r="E457" s="9"/>
      <c r="F457" s="31"/>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9"/>
      <c r="B458" s="30"/>
      <c r="C458" s="30"/>
      <c r="D458" s="9"/>
      <c r="E458" s="9"/>
      <c r="F458" s="31"/>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9"/>
      <c r="B459" s="30"/>
      <c r="C459" s="30"/>
      <c r="D459" s="9"/>
      <c r="E459" s="9"/>
      <c r="F459" s="31"/>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9"/>
      <c r="B460" s="30"/>
      <c r="C460" s="30"/>
      <c r="D460" s="9"/>
      <c r="E460" s="9"/>
      <c r="F460" s="31"/>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9"/>
      <c r="B461" s="30"/>
      <c r="C461" s="30"/>
      <c r="D461" s="9"/>
      <c r="E461" s="9"/>
      <c r="F461" s="31"/>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9"/>
      <c r="B462" s="30"/>
      <c r="C462" s="30"/>
      <c r="D462" s="9"/>
      <c r="E462" s="9"/>
      <c r="F462" s="31"/>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9"/>
      <c r="B463" s="30"/>
      <c r="C463" s="30"/>
      <c r="D463" s="9"/>
      <c r="E463" s="9"/>
      <c r="F463" s="31"/>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9"/>
      <c r="B464" s="30"/>
      <c r="C464" s="30"/>
      <c r="D464" s="9"/>
      <c r="E464" s="9"/>
      <c r="F464" s="31"/>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9"/>
      <c r="B465" s="30"/>
      <c r="C465" s="30"/>
      <c r="D465" s="9"/>
      <c r="E465" s="9"/>
      <c r="F465" s="31"/>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9"/>
      <c r="B466" s="30"/>
      <c r="C466" s="30"/>
      <c r="D466" s="9"/>
      <c r="E466" s="9"/>
      <c r="F466" s="31"/>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9"/>
      <c r="B467" s="30"/>
      <c r="C467" s="30"/>
      <c r="D467" s="9"/>
      <c r="E467" s="9"/>
      <c r="F467" s="31"/>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9"/>
      <c r="B468" s="30"/>
      <c r="C468" s="30"/>
      <c r="D468" s="9"/>
      <c r="E468" s="9"/>
      <c r="F468" s="31"/>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9"/>
      <c r="B469" s="30"/>
      <c r="C469" s="30"/>
      <c r="D469" s="9"/>
      <c r="E469" s="9"/>
      <c r="F469" s="31"/>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9"/>
      <c r="B470" s="30"/>
      <c r="C470" s="30"/>
      <c r="D470" s="9"/>
      <c r="E470" s="9"/>
      <c r="F470" s="31"/>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9"/>
      <c r="B471" s="30"/>
      <c r="C471" s="30"/>
      <c r="D471" s="9"/>
      <c r="E471" s="9"/>
      <c r="F471" s="31"/>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9"/>
      <c r="B472" s="30"/>
      <c r="C472" s="30"/>
      <c r="D472" s="9"/>
      <c r="E472" s="9"/>
      <c r="F472" s="31"/>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9"/>
      <c r="B473" s="30"/>
      <c r="C473" s="30"/>
      <c r="D473" s="9"/>
      <c r="E473" s="9"/>
      <c r="F473" s="31"/>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9"/>
      <c r="B474" s="30"/>
      <c r="C474" s="30"/>
      <c r="D474" s="9"/>
      <c r="E474" s="9"/>
      <c r="F474" s="31"/>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9"/>
      <c r="B475" s="30"/>
      <c r="C475" s="30"/>
      <c r="D475" s="9"/>
      <c r="E475" s="9"/>
      <c r="F475" s="31"/>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9"/>
      <c r="B476" s="30"/>
      <c r="C476" s="30"/>
      <c r="D476" s="9"/>
      <c r="E476" s="9"/>
      <c r="F476" s="31"/>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9"/>
      <c r="B477" s="30"/>
      <c r="C477" s="30"/>
      <c r="D477" s="9"/>
      <c r="E477" s="9"/>
      <c r="F477" s="31"/>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9"/>
      <c r="B478" s="30"/>
      <c r="C478" s="30"/>
      <c r="D478" s="9"/>
      <c r="E478" s="9"/>
      <c r="F478" s="31"/>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9"/>
      <c r="B479" s="30"/>
      <c r="C479" s="30"/>
      <c r="D479" s="9"/>
      <c r="E479" s="9"/>
      <c r="F479" s="31"/>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9"/>
      <c r="B480" s="30"/>
      <c r="C480" s="30"/>
      <c r="D480" s="9"/>
      <c r="E480" s="9"/>
      <c r="F480" s="31"/>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9"/>
      <c r="B481" s="30"/>
      <c r="C481" s="30"/>
      <c r="D481" s="9"/>
      <c r="E481" s="9"/>
      <c r="F481" s="31"/>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9"/>
      <c r="B482" s="30"/>
      <c r="C482" s="30"/>
      <c r="D482" s="9"/>
      <c r="E482" s="9"/>
      <c r="F482" s="31"/>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9"/>
      <c r="B483" s="30"/>
      <c r="C483" s="30"/>
      <c r="D483" s="9"/>
      <c r="E483" s="9"/>
      <c r="F483" s="31"/>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9"/>
      <c r="B484" s="30"/>
      <c r="C484" s="30"/>
      <c r="D484" s="9"/>
      <c r="E484" s="9"/>
      <c r="F484" s="31"/>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9"/>
      <c r="B485" s="30"/>
      <c r="C485" s="30"/>
      <c r="D485" s="9"/>
      <c r="E485" s="9"/>
      <c r="F485" s="31"/>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9"/>
      <c r="B486" s="30"/>
      <c r="C486" s="30"/>
      <c r="D486" s="9"/>
      <c r="E486" s="9"/>
      <c r="F486" s="31"/>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9"/>
      <c r="B487" s="30"/>
      <c r="C487" s="30"/>
      <c r="D487" s="9"/>
      <c r="E487" s="9"/>
      <c r="F487" s="31"/>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9"/>
      <c r="B488" s="30"/>
      <c r="C488" s="30"/>
      <c r="D488" s="9"/>
      <c r="E488" s="9"/>
      <c r="F488" s="31"/>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9"/>
      <c r="B489" s="30"/>
      <c r="C489" s="30"/>
      <c r="D489" s="9"/>
      <c r="E489" s="9"/>
      <c r="F489" s="31"/>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9"/>
      <c r="B490" s="30"/>
      <c r="C490" s="30"/>
      <c r="D490" s="9"/>
      <c r="E490" s="9"/>
      <c r="F490" s="31"/>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9"/>
      <c r="B491" s="30"/>
      <c r="C491" s="30"/>
      <c r="D491" s="9"/>
      <c r="E491" s="9"/>
      <c r="F491" s="31"/>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9"/>
      <c r="B492" s="30"/>
      <c r="C492" s="30"/>
      <c r="D492" s="9"/>
      <c r="E492" s="9"/>
      <c r="F492" s="31"/>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9"/>
      <c r="B493" s="30"/>
      <c r="C493" s="30"/>
      <c r="D493" s="9"/>
      <c r="E493" s="9"/>
      <c r="F493" s="31"/>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9"/>
      <c r="B494" s="30"/>
      <c r="C494" s="30"/>
      <c r="D494" s="9"/>
      <c r="E494" s="9"/>
      <c r="F494" s="31"/>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9"/>
      <c r="B495" s="30"/>
      <c r="C495" s="30"/>
      <c r="D495" s="9"/>
      <c r="E495" s="9"/>
      <c r="F495" s="31"/>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9"/>
      <c r="B496" s="30"/>
      <c r="C496" s="30"/>
      <c r="D496" s="9"/>
      <c r="E496" s="9"/>
      <c r="F496" s="31"/>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9"/>
      <c r="B497" s="30"/>
      <c r="C497" s="30"/>
      <c r="D497" s="9"/>
      <c r="E497" s="9"/>
      <c r="F497" s="31"/>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9"/>
      <c r="B498" s="30"/>
      <c r="C498" s="30"/>
      <c r="D498" s="9"/>
      <c r="E498" s="9"/>
      <c r="F498" s="31"/>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9"/>
      <c r="B499" s="30"/>
      <c r="C499" s="30"/>
      <c r="D499" s="9"/>
      <c r="E499" s="9"/>
      <c r="F499" s="31"/>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9"/>
      <c r="B500" s="30"/>
      <c r="C500" s="30"/>
      <c r="D500" s="9"/>
      <c r="E500" s="9"/>
      <c r="F500" s="31"/>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9"/>
      <c r="B501" s="30"/>
      <c r="C501" s="30"/>
      <c r="D501" s="9"/>
      <c r="E501" s="9"/>
      <c r="F501" s="31"/>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9"/>
      <c r="B502" s="30"/>
      <c r="C502" s="30"/>
      <c r="D502" s="9"/>
      <c r="E502" s="9"/>
      <c r="F502" s="31"/>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9"/>
      <c r="B503" s="30"/>
      <c r="C503" s="30"/>
      <c r="D503" s="9"/>
      <c r="E503" s="9"/>
      <c r="F503" s="31"/>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9"/>
      <c r="B504" s="30"/>
      <c r="C504" s="30"/>
      <c r="D504" s="9"/>
      <c r="E504" s="9"/>
      <c r="F504" s="31"/>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9"/>
      <c r="B505" s="30"/>
      <c r="C505" s="30"/>
      <c r="D505" s="9"/>
      <c r="E505" s="9"/>
      <c r="F505" s="31"/>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9"/>
      <c r="B506" s="30"/>
      <c r="C506" s="30"/>
      <c r="D506" s="9"/>
      <c r="E506" s="9"/>
      <c r="F506" s="31"/>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9"/>
      <c r="B507" s="30"/>
      <c r="C507" s="30"/>
      <c r="D507" s="9"/>
      <c r="E507" s="9"/>
      <c r="F507" s="31"/>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9"/>
      <c r="B508" s="30"/>
      <c r="C508" s="30"/>
      <c r="D508" s="9"/>
      <c r="E508" s="9"/>
      <c r="F508" s="31"/>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9"/>
      <c r="B509" s="30"/>
      <c r="C509" s="30"/>
      <c r="D509" s="9"/>
      <c r="E509" s="9"/>
      <c r="F509" s="31"/>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9"/>
      <c r="B510" s="30"/>
      <c r="C510" s="30"/>
      <c r="D510" s="9"/>
      <c r="E510" s="9"/>
      <c r="F510" s="31"/>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9"/>
      <c r="B511" s="30"/>
      <c r="C511" s="30"/>
      <c r="D511" s="9"/>
      <c r="E511" s="9"/>
      <c r="F511" s="31"/>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9"/>
      <c r="B512" s="30"/>
      <c r="C512" s="30"/>
      <c r="D512" s="9"/>
      <c r="E512" s="9"/>
      <c r="F512" s="31"/>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9"/>
      <c r="B513" s="30"/>
      <c r="C513" s="30"/>
      <c r="D513" s="9"/>
      <c r="E513" s="9"/>
      <c r="F513" s="31"/>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9"/>
      <c r="B514" s="30"/>
      <c r="C514" s="30"/>
      <c r="D514" s="9"/>
      <c r="E514" s="9"/>
      <c r="F514" s="31"/>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9"/>
      <c r="B515" s="30"/>
      <c r="C515" s="30"/>
      <c r="D515" s="9"/>
      <c r="E515" s="9"/>
      <c r="F515" s="31"/>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9"/>
      <c r="B516" s="30"/>
      <c r="C516" s="30"/>
      <c r="D516" s="9"/>
      <c r="E516" s="9"/>
      <c r="F516" s="31"/>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9"/>
      <c r="B517" s="30"/>
      <c r="C517" s="30"/>
      <c r="D517" s="9"/>
      <c r="E517" s="9"/>
      <c r="F517" s="31"/>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9"/>
      <c r="B518" s="30"/>
      <c r="C518" s="30"/>
      <c r="D518" s="9"/>
      <c r="E518" s="9"/>
      <c r="F518" s="31"/>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9"/>
      <c r="B519" s="30"/>
      <c r="C519" s="30"/>
      <c r="D519" s="9"/>
      <c r="E519" s="9"/>
      <c r="F519" s="31"/>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9"/>
      <c r="B520" s="30"/>
      <c r="C520" s="30"/>
      <c r="D520" s="9"/>
      <c r="E520" s="9"/>
      <c r="F520" s="31"/>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9"/>
      <c r="B521" s="30"/>
      <c r="C521" s="30"/>
      <c r="D521" s="9"/>
      <c r="E521" s="9"/>
      <c r="F521" s="31"/>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9"/>
      <c r="B522" s="30"/>
      <c r="C522" s="30"/>
      <c r="D522" s="9"/>
      <c r="E522" s="9"/>
      <c r="F522" s="31"/>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9"/>
      <c r="B523" s="30"/>
      <c r="C523" s="30"/>
      <c r="D523" s="9"/>
      <c r="E523" s="9"/>
      <c r="F523" s="31"/>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9"/>
      <c r="B524" s="30"/>
      <c r="C524" s="30"/>
      <c r="D524" s="9"/>
      <c r="E524" s="9"/>
      <c r="F524" s="31"/>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9"/>
      <c r="B525" s="30"/>
      <c r="C525" s="30"/>
      <c r="D525" s="9"/>
      <c r="E525" s="9"/>
      <c r="F525" s="31"/>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9"/>
      <c r="B526" s="30"/>
      <c r="C526" s="30"/>
      <c r="D526" s="9"/>
      <c r="E526" s="9"/>
      <c r="F526" s="31"/>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9"/>
      <c r="B527" s="30"/>
      <c r="C527" s="30"/>
      <c r="D527" s="9"/>
      <c r="E527" s="9"/>
      <c r="F527" s="31"/>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9"/>
      <c r="B528" s="30"/>
      <c r="C528" s="30"/>
      <c r="D528" s="9"/>
      <c r="E528" s="9"/>
      <c r="F528" s="31"/>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9"/>
      <c r="B529" s="30"/>
      <c r="C529" s="30"/>
      <c r="D529" s="9"/>
      <c r="E529" s="9"/>
      <c r="F529" s="31"/>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9"/>
      <c r="B530" s="30"/>
      <c r="C530" s="30"/>
      <c r="D530" s="9"/>
      <c r="E530" s="9"/>
      <c r="F530" s="31"/>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9"/>
      <c r="B531" s="30"/>
      <c r="C531" s="30"/>
      <c r="D531" s="9"/>
      <c r="E531" s="9"/>
      <c r="F531" s="31"/>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9"/>
      <c r="B532" s="30"/>
      <c r="C532" s="30"/>
      <c r="D532" s="9"/>
      <c r="E532" s="9"/>
      <c r="F532" s="31"/>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9"/>
      <c r="B533" s="30"/>
      <c r="C533" s="30"/>
      <c r="D533" s="9"/>
      <c r="E533" s="9"/>
      <c r="F533" s="31"/>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9"/>
      <c r="B534" s="30"/>
      <c r="C534" s="30"/>
      <c r="D534" s="9"/>
      <c r="E534" s="9"/>
      <c r="F534" s="31"/>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9"/>
      <c r="B535" s="30"/>
      <c r="C535" s="30"/>
      <c r="D535" s="9"/>
      <c r="E535" s="9"/>
      <c r="F535" s="31"/>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9"/>
      <c r="B536" s="30"/>
      <c r="C536" s="30"/>
      <c r="D536" s="9"/>
      <c r="E536" s="9"/>
      <c r="F536" s="31"/>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9"/>
      <c r="B537" s="30"/>
      <c r="C537" s="30"/>
      <c r="D537" s="9"/>
      <c r="E537" s="9"/>
      <c r="F537" s="31"/>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9"/>
      <c r="B538" s="30"/>
      <c r="C538" s="30"/>
      <c r="D538" s="9"/>
      <c r="E538" s="9"/>
      <c r="F538" s="31"/>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9"/>
      <c r="B539" s="30"/>
      <c r="C539" s="30"/>
      <c r="D539" s="9"/>
      <c r="E539" s="9"/>
      <c r="F539" s="31"/>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9"/>
      <c r="B540" s="30"/>
      <c r="C540" s="30"/>
      <c r="D540" s="9"/>
      <c r="E540" s="9"/>
      <c r="F540" s="31"/>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9"/>
      <c r="B541" s="30"/>
      <c r="C541" s="30"/>
      <c r="D541" s="9"/>
      <c r="E541" s="9"/>
      <c r="F541" s="31"/>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9"/>
      <c r="B542" s="30"/>
      <c r="C542" s="30"/>
      <c r="D542" s="9"/>
      <c r="E542" s="9"/>
      <c r="F542" s="31"/>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9"/>
      <c r="B543" s="30"/>
      <c r="C543" s="30"/>
      <c r="D543" s="9"/>
      <c r="E543" s="9"/>
      <c r="F543" s="31"/>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9"/>
      <c r="B544" s="30"/>
      <c r="C544" s="30"/>
      <c r="D544" s="9"/>
      <c r="E544" s="9"/>
      <c r="F544" s="31"/>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9"/>
      <c r="B545" s="30"/>
      <c r="C545" s="30"/>
      <c r="D545" s="9"/>
      <c r="E545" s="9"/>
      <c r="F545" s="31"/>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9"/>
      <c r="B546" s="30"/>
      <c r="C546" s="30"/>
      <c r="D546" s="9"/>
      <c r="E546" s="9"/>
      <c r="F546" s="31"/>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9"/>
      <c r="B547" s="30"/>
      <c r="C547" s="30"/>
      <c r="D547" s="9"/>
      <c r="E547" s="9"/>
      <c r="F547" s="31"/>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9"/>
      <c r="B548" s="30"/>
      <c r="C548" s="30"/>
      <c r="D548" s="9"/>
      <c r="E548" s="9"/>
      <c r="F548" s="31"/>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9"/>
      <c r="B549" s="30"/>
      <c r="C549" s="30"/>
      <c r="D549" s="9"/>
      <c r="E549" s="9"/>
      <c r="F549" s="31"/>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9"/>
      <c r="B550" s="30"/>
      <c r="C550" s="30"/>
      <c r="D550" s="9"/>
      <c r="E550" s="9"/>
      <c r="F550" s="31"/>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9"/>
      <c r="B551" s="30"/>
      <c r="C551" s="30"/>
      <c r="D551" s="9"/>
      <c r="E551" s="9"/>
      <c r="F551" s="31"/>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9"/>
      <c r="B552" s="30"/>
      <c r="C552" s="30"/>
      <c r="D552" s="9"/>
      <c r="E552" s="9"/>
      <c r="F552" s="31"/>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9"/>
      <c r="B553" s="30"/>
      <c r="C553" s="30"/>
      <c r="D553" s="9"/>
      <c r="E553" s="9"/>
      <c r="F553" s="31"/>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9"/>
      <c r="B554" s="30"/>
      <c r="C554" s="30"/>
      <c r="D554" s="9"/>
      <c r="E554" s="9"/>
      <c r="F554" s="31"/>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9"/>
      <c r="B555" s="30"/>
      <c r="C555" s="30"/>
      <c r="D555" s="9"/>
      <c r="E555" s="9"/>
      <c r="F555" s="31"/>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9"/>
      <c r="B556" s="30"/>
      <c r="C556" s="30"/>
      <c r="D556" s="9"/>
      <c r="E556" s="9"/>
      <c r="F556" s="31"/>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9"/>
      <c r="B557" s="30"/>
      <c r="C557" s="30"/>
      <c r="D557" s="9"/>
      <c r="E557" s="9"/>
      <c r="F557" s="31"/>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9"/>
      <c r="B558" s="30"/>
      <c r="C558" s="30"/>
      <c r="D558" s="9"/>
      <c r="E558" s="9"/>
      <c r="F558" s="31"/>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9"/>
      <c r="B559" s="30"/>
      <c r="C559" s="30"/>
      <c r="D559" s="9"/>
      <c r="E559" s="9"/>
      <c r="F559" s="31"/>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9"/>
      <c r="B560" s="30"/>
      <c r="C560" s="30"/>
      <c r="D560" s="9"/>
      <c r="E560" s="9"/>
      <c r="F560" s="31"/>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9"/>
      <c r="B561" s="30"/>
      <c r="C561" s="30"/>
      <c r="D561" s="9"/>
      <c r="E561" s="9"/>
      <c r="F561" s="31"/>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9"/>
      <c r="B562" s="30"/>
      <c r="C562" s="30"/>
      <c r="D562" s="9"/>
      <c r="E562" s="9"/>
      <c r="F562" s="31"/>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9"/>
      <c r="B563" s="30"/>
      <c r="C563" s="30"/>
      <c r="D563" s="9"/>
      <c r="E563" s="9"/>
      <c r="F563" s="31"/>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9"/>
      <c r="B564" s="30"/>
      <c r="C564" s="30"/>
      <c r="D564" s="9"/>
      <c r="E564" s="9"/>
      <c r="F564" s="31"/>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9"/>
      <c r="B565" s="30"/>
      <c r="C565" s="30"/>
      <c r="D565" s="9"/>
      <c r="E565" s="9"/>
      <c r="F565" s="31"/>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9"/>
      <c r="B566" s="30"/>
      <c r="C566" s="30"/>
      <c r="D566" s="9"/>
      <c r="E566" s="9"/>
      <c r="F566" s="31"/>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9"/>
      <c r="B567" s="30"/>
      <c r="C567" s="30"/>
      <c r="D567" s="9"/>
      <c r="E567" s="9"/>
      <c r="F567" s="31"/>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9"/>
      <c r="B568" s="30"/>
      <c r="C568" s="30"/>
      <c r="D568" s="9"/>
      <c r="E568" s="9"/>
      <c r="F568" s="31"/>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9"/>
      <c r="B569" s="30"/>
      <c r="C569" s="30"/>
      <c r="D569" s="9"/>
      <c r="E569" s="9"/>
      <c r="F569" s="31"/>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9"/>
      <c r="B570" s="30"/>
      <c r="C570" s="30"/>
      <c r="D570" s="9"/>
      <c r="E570" s="9"/>
      <c r="F570" s="31"/>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9"/>
      <c r="B571" s="30"/>
      <c r="C571" s="30"/>
      <c r="D571" s="9"/>
      <c r="E571" s="9"/>
      <c r="F571" s="31"/>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9"/>
      <c r="B572" s="30"/>
      <c r="C572" s="30"/>
      <c r="D572" s="9"/>
      <c r="E572" s="9"/>
      <c r="F572" s="31"/>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9"/>
      <c r="B573" s="30"/>
      <c r="C573" s="30"/>
      <c r="D573" s="9"/>
      <c r="E573" s="9"/>
      <c r="F573" s="31"/>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9"/>
      <c r="B574" s="30"/>
      <c r="C574" s="30"/>
      <c r="D574" s="9"/>
      <c r="E574" s="9"/>
      <c r="F574" s="31"/>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9"/>
      <c r="B575" s="30"/>
      <c r="C575" s="30"/>
      <c r="D575" s="9"/>
      <c r="E575" s="9"/>
      <c r="F575" s="31"/>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9"/>
      <c r="B576" s="30"/>
      <c r="C576" s="30"/>
      <c r="D576" s="9"/>
      <c r="E576" s="9"/>
      <c r="F576" s="31"/>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9"/>
      <c r="B577" s="30"/>
      <c r="C577" s="30"/>
      <c r="D577" s="9"/>
      <c r="E577" s="9"/>
      <c r="F577" s="31"/>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9"/>
      <c r="B578" s="30"/>
      <c r="C578" s="30"/>
      <c r="D578" s="9"/>
      <c r="E578" s="9"/>
      <c r="F578" s="31"/>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9"/>
      <c r="B579" s="30"/>
      <c r="C579" s="30"/>
      <c r="D579" s="9"/>
      <c r="E579" s="9"/>
      <c r="F579" s="31"/>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9"/>
      <c r="B580" s="30"/>
      <c r="C580" s="30"/>
      <c r="D580" s="9"/>
      <c r="E580" s="9"/>
      <c r="F580" s="31"/>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9"/>
      <c r="B581" s="30"/>
      <c r="C581" s="30"/>
      <c r="D581" s="9"/>
      <c r="E581" s="9"/>
      <c r="F581" s="31"/>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9"/>
      <c r="B582" s="30"/>
      <c r="C582" s="30"/>
      <c r="D582" s="9"/>
      <c r="E582" s="9"/>
      <c r="F582" s="31"/>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9"/>
      <c r="B583" s="30"/>
      <c r="C583" s="30"/>
      <c r="D583" s="9"/>
      <c r="E583" s="9"/>
      <c r="F583" s="31"/>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9"/>
      <c r="B584" s="30"/>
      <c r="C584" s="30"/>
      <c r="D584" s="9"/>
      <c r="E584" s="9"/>
      <c r="F584" s="31"/>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9"/>
      <c r="B585" s="30"/>
      <c r="C585" s="30"/>
      <c r="D585" s="9"/>
      <c r="E585" s="9"/>
      <c r="F585" s="31"/>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9"/>
      <c r="B586" s="30"/>
      <c r="C586" s="30"/>
      <c r="D586" s="9"/>
      <c r="E586" s="9"/>
      <c r="F586" s="31"/>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9"/>
      <c r="B587" s="30"/>
      <c r="C587" s="30"/>
      <c r="D587" s="9"/>
      <c r="E587" s="9"/>
      <c r="F587" s="31"/>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9"/>
      <c r="B588" s="30"/>
      <c r="C588" s="30"/>
      <c r="D588" s="9"/>
      <c r="E588" s="9"/>
      <c r="F588" s="31"/>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9"/>
      <c r="B589" s="30"/>
      <c r="C589" s="30"/>
      <c r="D589" s="9"/>
      <c r="E589" s="9"/>
      <c r="F589" s="31"/>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9"/>
      <c r="B590" s="30"/>
      <c r="C590" s="30"/>
      <c r="D590" s="9"/>
      <c r="E590" s="9"/>
      <c r="F590" s="31"/>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9"/>
      <c r="B591" s="30"/>
      <c r="C591" s="30"/>
      <c r="D591" s="9"/>
      <c r="E591" s="9"/>
      <c r="F591" s="31"/>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9"/>
      <c r="B592" s="30"/>
      <c r="C592" s="30"/>
      <c r="D592" s="9"/>
      <c r="E592" s="9"/>
      <c r="F592" s="31"/>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9"/>
      <c r="B593" s="30"/>
      <c r="C593" s="30"/>
      <c r="D593" s="9"/>
      <c r="E593" s="9"/>
      <c r="F593" s="31"/>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9"/>
      <c r="B594" s="30"/>
      <c r="C594" s="30"/>
      <c r="D594" s="9"/>
      <c r="E594" s="9"/>
      <c r="F594" s="31"/>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9"/>
      <c r="B595" s="30"/>
      <c r="C595" s="30"/>
      <c r="D595" s="9"/>
      <c r="E595" s="9"/>
      <c r="F595" s="31"/>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9"/>
      <c r="B596" s="30"/>
      <c r="C596" s="30"/>
      <c r="D596" s="9"/>
      <c r="E596" s="9"/>
      <c r="F596" s="31"/>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9"/>
      <c r="B597" s="30"/>
      <c r="C597" s="30"/>
      <c r="D597" s="9"/>
      <c r="E597" s="9"/>
      <c r="F597" s="31"/>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9"/>
      <c r="B598" s="30"/>
      <c r="C598" s="30"/>
      <c r="D598" s="9"/>
      <c r="E598" s="9"/>
      <c r="F598" s="31"/>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9"/>
      <c r="B599" s="30"/>
      <c r="C599" s="30"/>
      <c r="D599" s="9"/>
      <c r="E599" s="9"/>
      <c r="F599" s="31"/>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9"/>
      <c r="B600" s="30"/>
      <c r="C600" s="30"/>
      <c r="D600" s="9"/>
      <c r="E600" s="9"/>
      <c r="F600" s="31"/>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9"/>
      <c r="B601" s="30"/>
      <c r="C601" s="30"/>
      <c r="D601" s="9"/>
      <c r="E601" s="9"/>
      <c r="F601" s="31"/>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9"/>
      <c r="B602" s="30"/>
      <c r="C602" s="30"/>
      <c r="D602" s="9"/>
      <c r="E602" s="9"/>
      <c r="F602" s="31"/>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9"/>
      <c r="B603" s="30"/>
      <c r="C603" s="30"/>
      <c r="D603" s="9"/>
      <c r="E603" s="9"/>
      <c r="F603" s="31"/>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9"/>
      <c r="B604" s="30"/>
      <c r="C604" s="30"/>
      <c r="D604" s="9"/>
      <c r="E604" s="9"/>
      <c r="F604" s="31"/>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9"/>
      <c r="B605" s="30"/>
      <c r="C605" s="30"/>
      <c r="D605" s="9"/>
      <c r="E605" s="9"/>
      <c r="F605" s="31"/>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9"/>
      <c r="B606" s="30"/>
      <c r="C606" s="30"/>
      <c r="D606" s="9"/>
      <c r="E606" s="9"/>
      <c r="F606" s="31"/>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9"/>
      <c r="B607" s="30"/>
      <c r="C607" s="30"/>
      <c r="D607" s="9"/>
      <c r="E607" s="9"/>
      <c r="F607" s="31"/>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9"/>
      <c r="B608" s="30"/>
      <c r="C608" s="30"/>
      <c r="D608" s="9"/>
      <c r="E608" s="9"/>
      <c r="F608" s="31"/>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9"/>
      <c r="B609" s="30"/>
      <c r="C609" s="30"/>
      <c r="D609" s="9"/>
      <c r="E609" s="9"/>
      <c r="F609" s="31"/>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9"/>
      <c r="B610" s="30"/>
      <c r="C610" s="30"/>
      <c r="D610" s="9"/>
      <c r="E610" s="9"/>
      <c r="F610" s="31"/>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9"/>
      <c r="B611" s="30"/>
      <c r="C611" s="30"/>
      <c r="D611" s="9"/>
      <c r="E611" s="9"/>
      <c r="F611" s="31"/>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9"/>
      <c r="B612" s="30"/>
      <c r="C612" s="30"/>
      <c r="D612" s="9"/>
      <c r="E612" s="9"/>
      <c r="F612" s="31"/>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9"/>
      <c r="B613" s="30"/>
      <c r="C613" s="30"/>
      <c r="D613" s="9"/>
      <c r="E613" s="9"/>
      <c r="F613" s="31"/>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9"/>
      <c r="B614" s="30"/>
      <c r="C614" s="30"/>
      <c r="D614" s="9"/>
      <c r="E614" s="9"/>
      <c r="F614" s="31"/>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9"/>
      <c r="B615" s="30"/>
      <c r="C615" s="30"/>
      <c r="D615" s="9"/>
      <c r="E615" s="9"/>
      <c r="F615" s="31"/>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9"/>
      <c r="B616" s="30"/>
      <c r="C616" s="30"/>
      <c r="D616" s="9"/>
      <c r="E616" s="9"/>
      <c r="F616" s="31"/>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9"/>
      <c r="B617" s="30"/>
      <c r="C617" s="30"/>
      <c r="D617" s="9"/>
      <c r="E617" s="9"/>
      <c r="F617" s="31"/>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9"/>
      <c r="B618" s="30"/>
      <c r="C618" s="30"/>
      <c r="D618" s="9"/>
      <c r="E618" s="9"/>
      <c r="F618" s="31"/>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9"/>
      <c r="B619" s="30"/>
      <c r="C619" s="30"/>
      <c r="D619" s="9"/>
      <c r="E619" s="9"/>
      <c r="F619" s="31"/>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9"/>
      <c r="B620" s="30"/>
      <c r="C620" s="30"/>
      <c r="D620" s="9"/>
      <c r="E620" s="9"/>
      <c r="F620" s="31"/>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9"/>
      <c r="B621" s="30"/>
      <c r="C621" s="30"/>
      <c r="D621" s="9"/>
      <c r="E621" s="9"/>
      <c r="F621" s="31"/>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9"/>
      <c r="B622" s="30"/>
      <c r="C622" s="30"/>
      <c r="D622" s="9"/>
      <c r="E622" s="9"/>
      <c r="F622" s="31"/>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9"/>
      <c r="B623" s="30"/>
      <c r="C623" s="30"/>
      <c r="D623" s="9"/>
      <c r="E623" s="9"/>
      <c r="F623" s="31"/>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9"/>
      <c r="B624" s="30"/>
      <c r="C624" s="30"/>
      <c r="D624" s="9"/>
      <c r="E624" s="9"/>
      <c r="F624" s="31"/>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9"/>
      <c r="B625" s="30"/>
      <c r="C625" s="30"/>
      <c r="D625" s="9"/>
      <c r="E625" s="9"/>
      <c r="F625" s="31"/>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9"/>
      <c r="B626" s="30"/>
      <c r="C626" s="30"/>
      <c r="D626" s="9"/>
      <c r="E626" s="9"/>
      <c r="F626" s="31"/>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9"/>
      <c r="B627" s="30"/>
      <c r="C627" s="30"/>
      <c r="D627" s="9"/>
      <c r="E627" s="9"/>
      <c r="F627" s="31"/>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9"/>
      <c r="B628" s="30"/>
      <c r="C628" s="30"/>
      <c r="D628" s="9"/>
      <c r="E628" s="9"/>
      <c r="F628" s="31"/>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9"/>
      <c r="B629" s="30"/>
      <c r="C629" s="30"/>
      <c r="D629" s="9"/>
      <c r="E629" s="9"/>
      <c r="F629" s="31"/>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9"/>
      <c r="B630" s="30"/>
      <c r="C630" s="30"/>
      <c r="D630" s="9"/>
      <c r="E630" s="9"/>
      <c r="F630" s="31"/>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9"/>
      <c r="B631" s="30"/>
      <c r="C631" s="30"/>
      <c r="D631" s="9"/>
      <c r="E631" s="9"/>
      <c r="F631" s="31"/>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9"/>
      <c r="B632" s="30"/>
      <c r="C632" s="30"/>
      <c r="D632" s="9"/>
      <c r="E632" s="9"/>
      <c r="F632" s="31"/>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9"/>
      <c r="B633" s="30"/>
      <c r="C633" s="30"/>
      <c r="D633" s="9"/>
      <c r="E633" s="9"/>
      <c r="F633" s="31"/>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9"/>
      <c r="B634" s="30"/>
      <c r="C634" s="30"/>
      <c r="D634" s="9"/>
      <c r="E634" s="9"/>
      <c r="F634" s="31"/>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9"/>
      <c r="B635" s="30"/>
      <c r="C635" s="30"/>
      <c r="D635" s="9"/>
      <c r="E635" s="9"/>
      <c r="F635" s="31"/>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9"/>
      <c r="B636" s="30"/>
      <c r="C636" s="30"/>
      <c r="D636" s="9"/>
      <c r="E636" s="9"/>
      <c r="F636" s="31"/>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9"/>
      <c r="B637" s="30"/>
      <c r="C637" s="30"/>
      <c r="D637" s="9"/>
      <c r="E637" s="9"/>
      <c r="F637" s="31"/>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9"/>
      <c r="B638" s="30"/>
      <c r="C638" s="30"/>
      <c r="D638" s="9"/>
      <c r="E638" s="9"/>
      <c r="F638" s="31"/>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9"/>
      <c r="B639" s="30"/>
      <c r="C639" s="30"/>
      <c r="D639" s="9"/>
      <c r="E639" s="9"/>
      <c r="F639" s="31"/>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9"/>
      <c r="B640" s="30"/>
      <c r="C640" s="30"/>
      <c r="D640" s="9"/>
      <c r="E640" s="9"/>
      <c r="F640" s="31"/>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9"/>
      <c r="B641" s="30"/>
      <c r="C641" s="30"/>
      <c r="D641" s="9"/>
      <c r="E641" s="9"/>
      <c r="F641" s="31"/>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9"/>
      <c r="B642" s="30"/>
      <c r="C642" s="30"/>
      <c r="D642" s="9"/>
      <c r="E642" s="9"/>
      <c r="F642" s="31"/>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9"/>
      <c r="B643" s="30"/>
      <c r="C643" s="30"/>
      <c r="D643" s="9"/>
      <c r="E643" s="9"/>
      <c r="F643" s="31"/>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9"/>
      <c r="B644" s="30"/>
      <c r="C644" s="30"/>
      <c r="D644" s="9"/>
      <c r="E644" s="9"/>
      <c r="F644" s="31"/>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9"/>
      <c r="B645" s="30"/>
      <c r="C645" s="30"/>
      <c r="D645" s="9"/>
      <c r="E645" s="9"/>
      <c r="F645" s="31"/>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9"/>
      <c r="B646" s="30"/>
      <c r="C646" s="30"/>
      <c r="D646" s="9"/>
      <c r="E646" s="9"/>
      <c r="F646" s="31"/>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9"/>
      <c r="B647" s="30"/>
      <c r="C647" s="30"/>
      <c r="D647" s="9"/>
      <c r="E647" s="9"/>
      <c r="F647" s="31"/>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9"/>
      <c r="B648" s="30"/>
      <c r="C648" s="30"/>
      <c r="D648" s="9"/>
      <c r="E648" s="9"/>
      <c r="F648" s="31"/>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9"/>
      <c r="B649" s="30"/>
      <c r="C649" s="30"/>
      <c r="D649" s="9"/>
      <c r="E649" s="9"/>
      <c r="F649" s="31"/>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9"/>
      <c r="B650" s="30"/>
      <c r="C650" s="30"/>
      <c r="D650" s="9"/>
      <c r="E650" s="9"/>
      <c r="F650" s="31"/>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9"/>
      <c r="B651" s="30"/>
      <c r="C651" s="30"/>
      <c r="D651" s="9"/>
      <c r="E651" s="9"/>
      <c r="F651" s="31"/>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9"/>
      <c r="B652" s="30"/>
      <c r="C652" s="30"/>
      <c r="D652" s="9"/>
      <c r="E652" s="9"/>
      <c r="F652" s="31"/>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9"/>
      <c r="B653" s="30"/>
      <c r="C653" s="30"/>
      <c r="D653" s="9"/>
      <c r="E653" s="9"/>
      <c r="F653" s="31"/>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9"/>
      <c r="B654" s="30"/>
      <c r="C654" s="30"/>
      <c r="D654" s="9"/>
      <c r="E654" s="9"/>
      <c r="F654" s="31"/>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9"/>
      <c r="B655" s="30"/>
      <c r="C655" s="30"/>
      <c r="D655" s="9"/>
      <c r="E655" s="9"/>
      <c r="F655" s="31"/>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9"/>
      <c r="B656" s="30"/>
      <c r="C656" s="30"/>
      <c r="D656" s="9"/>
      <c r="E656" s="9"/>
      <c r="F656" s="31"/>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9"/>
      <c r="B657" s="30"/>
      <c r="C657" s="30"/>
      <c r="D657" s="9"/>
      <c r="E657" s="9"/>
      <c r="F657" s="31"/>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9"/>
      <c r="B658" s="30"/>
      <c r="C658" s="30"/>
      <c r="D658" s="9"/>
      <c r="E658" s="9"/>
      <c r="F658" s="31"/>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9"/>
      <c r="B659" s="30"/>
      <c r="C659" s="30"/>
      <c r="D659" s="9"/>
      <c r="E659" s="9"/>
      <c r="F659" s="31"/>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9"/>
      <c r="B660" s="30"/>
      <c r="C660" s="30"/>
      <c r="D660" s="9"/>
      <c r="E660" s="9"/>
      <c r="F660" s="31"/>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9"/>
      <c r="B661" s="30"/>
      <c r="C661" s="30"/>
      <c r="D661" s="9"/>
      <c r="E661" s="9"/>
      <c r="F661" s="31"/>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9"/>
      <c r="B662" s="30"/>
      <c r="C662" s="30"/>
      <c r="D662" s="9"/>
      <c r="E662" s="9"/>
      <c r="F662" s="31"/>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9"/>
      <c r="B663" s="30"/>
      <c r="C663" s="30"/>
      <c r="D663" s="9"/>
      <c r="E663" s="9"/>
      <c r="F663" s="31"/>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9"/>
      <c r="B664" s="30"/>
      <c r="C664" s="30"/>
      <c r="D664" s="9"/>
      <c r="E664" s="9"/>
      <c r="F664" s="31"/>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9"/>
      <c r="B665" s="30"/>
      <c r="C665" s="30"/>
      <c r="D665" s="9"/>
      <c r="E665" s="9"/>
      <c r="F665" s="31"/>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9"/>
      <c r="B666" s="30"/>
      <c r="C666" s="30"/>
      <c r="D666" s="9"/>
      <c r="E666" s="9"/>
      <c r="F666" s="31"/>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9"/>
      <c r="B667" s="30"/>
      <c r="C667" s="30"/>
      <c r="D667" s="9"/>
      <c r="E667" s="9"/>
      <c r="F667" s="31"/>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9"/>
      <c r="B668" s="30"/>
      <c r="C668" s="30"/>
      <c r="D668" s="9"/>
      <c r="E668" s="9"/>
      <c r="F668" s="31"/>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9"/>
      <c r="B669" s="30"/>
      <c r="C669" s="30"/>
      <c r="D669" s="9"/>
      <c r="E669" s="9"/>
      <c r="F669" s="31"/>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9"/>
      <c r="B670" s="30"/>
      <c r="C670" s="30"/>
      <c r="D670" s="9"/>
      <c r="E670" s="9"/>
      <c r="F670" s="31"/>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9"/>
      <c r="B671" s="30"/>
      <c r="C671" s="30"/>
      <c r="D671" s="9"/>
      <c r="E671" s="9"/>
      <c r="F671" s="31"/>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9"/>
      <c r="B672" s="30"/>
      <c r="C672" s="30"/>
      <c r="D672" s="9"/>
      <c r="E672" s="9"/>
      <c r="F672" s="31"/>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9"/>
      <c r="B673" s="30"/>
      <c r="C673" s="30"/>
      <c r="D673" s="9"/>
      <c r="E673" s="9"/>
      <c r="F673" s="31"/>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9"/>
      <c r="B674" s="30"/>
      <c r="C674" s="30"/>
      <c r="D674" s="9"/>
      <c r="E674" s="9"/>
      <c r="F674" s="31"/>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9"/>
      <c r="B675" s="30"/>
      <c r="C675" s="30"/>
      <c r="D675" s="9"/>
      <c r="E675" s="9"/>
      <c r="F675" s="31"/>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9"/>
      <c r="B676" s="30"/>
      <c r="C676" s="30"/>
      <c r="D676" s="9"/>
      <c r="E676" s="9"/>
      <c r="F676" s="31"/>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9"/>
      <c r="B677" s="30"/>
      <c r="C677" s="30"/>
      <c r="D677" s="9"/>
      <c r="E677" s="9"/>
      <c r="F677" s="31"/>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9"/>
      <c r="B678" s="30"/>
      <c r="C678" s="30"/>
      <c r="D678" s="9"/>
      <c r="E678" s="9"/>
      <c r="F678" s="31"/>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9"/>
      <c r="B679" s="30"/>
      <c r="C679" s="30"/>
      <c r="D679" s="9"/>
      <c r="E679" s="9"/>
      <c r="F679" s="31"/>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9"/>
      <c r="B680" s="30"/>
      <c r="C680" s="30"/>
      <c r="D680" s="9"/>
      <c r="E680" s="9"/>
      <c r="F680" s="31"/>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9"/>
      <c r="B681" s="30"/>
      <c r="C681" s="30"/>
      <c r="D681" s="9"/>
      <c r="E681" s="9"/>
      <c r="F681" s="31"/>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9"/>
      <c r="B682" s="30"/>
      <c r="C682" s="30"/>
      <c r="D682" s="9"/>
      <c r="E682" s="9"/>
      <c r="F682" s="31"/>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9"/>
      <c r="B683" s="30"/>
      <c r="C683" s="30"/>
      <c r="D683" s="9"/>
      <c r="E683" s="9"/>
      <c r="F683" s="31"/>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9"/>
      <c r="B684" s="30"/>
      <c r="C684" s="30"/>
      <c r="D684" s="9"/>
      <c r="E684" s="9"/>
      <c r="F684" s="31"/>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9"/>
      <c r="B685" s="30"/>
      <c r="C685" s="30"/>
      <c r="D685" s="9"/>
      <c r="E685" s="9"/>
      <c r="F685" s="31"/>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9"/>
      <c r="B686" s="30"/>
      <c r="C686" s="30"/>
      <c r="D686" s="9"/>
      <c r="E686" s="9"/>
      <c r="F686" s="31"/>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9"/>
      <c r="B687" s="30"/>
      <c r="C687" s="30"/>
      <c r="D687" s="9"/>
      <c r="E687" s="9"/>
      <c r="F687" s="31"/>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9"/>
      <c r="B688" s="30"/>
      <c r="C688" s="30"/>
      <c r="D688" s="9"/>
      <c r="E688" s="9"/>
      <c r="F688" s="31"/>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9"/>
      <c r="B689" s="30"/>
      <c r="C689" s="30"/>
      <c r="D689" s="9"/>
      <c r="E689" s="9"/>
      <c r="F689" s="31"/>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9"/>
      <c r="B690" s="30"/>
      <c r="C690" s="30"/>
      <c r="D690" s="9"/>
      <c r="E690" s="9"/>
      <c r="F690" s="31"/>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9"/>
      <c r="B691" s="30"/>
      <c r="C691" s="30"/>
      <c r="D691" s="9"/>
      <c r="E691" s="9"/>
      <c r="F691" s="31"/>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9"/>
      <c r="B692" s="30"/>
      <c r="C692" s="30"/>
      <c r="D692" s="9"/>
      <c r="E692" s="9"/>
      <c r="F692" s="31"/>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9"/>
      <c r="B693" s="30"/>
      <c r="C693" s="30"/>
      <c r="D693" s="9"/>
      <c r="E693" s="9"/>
      <c r="F693" s="31"/>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9"/>
      <c r="B694" s="30"/>
      <c r="C694" s="30"/>
      <c r="D694" s="9"/>
      <c r="E694" s="9"/>
      <c r="F694" s="31"/>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9"/>
      <c r="B695" s="30"/>
      <c r="C695" s="30"/>
      <c r="D695" s="9"/>
      <c r="E695" s="9"/>
      <c r="F695" s="31"/>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9"/>
      <c r="B696" s="30"/>
      <c r="C696" s="30"/>
      <c r="D696" s="9"/>
      <c r="E696" s="9"/>
      <c r="F696" s="31"/>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9"/>
      <c r="B697" s="30"/>
      <c r="C697" s="30"/>
      <c r="D697" s="9"/>
      <c r="E697" s="9"/>
      <c r="F697" s="31"/>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9"/>
      <c r="B698" s="30"/>
      <c r="C698" s="30"/>
      <c r="D698" s="9"/>
      <c r="E698" s="9"/>
      <c r="F698" s="31"/>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9"/>
      <c r="B699" s="30"/>
      <c r="C699" s="30"/>
      <c r="D699" s="9"/>
      <c r="E699" s="9"/>
      <c r="F699" s="31"/>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9"/>
      <c r="B700" s="30"/>
      <c r="C700" s="30"/>
      <c r="D700" s="9"/>
      <c r="E700" s="9"/>
      <c r="F700" s="31"/>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9"/>
      <c r="B701" s="30"/>
      <c r="C701" s="30"/>
      <c r="D701" s="9"/>
      <c r="E701" s="9"/>
      <c r="F701" s="31"/>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9"/>
      <c r="B702" s="30"/>
      <c r="C702" s="30"/>
      <c r="D702" s="9"/>
      <c r="E702" s="9"/>
      <c r="F702" s="31"/>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9"/>
      <c r="B703" s="30"/>
      <c r="C703" s="30"/>
      <c r="D703" s="9"/>
      <c r="E703" s="9"/>
      <c r="F703" s="31"/>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9"/>
      <c r="B704" s="30"/>
      <c r="C704" s="30"/>
      <c r="D704" s="9"/>
      <c r="E704" s="9"/>
      <c r="F704" s="31"/>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9"/>
      <c r="B705" s="30"/>
      <c r="C705" s="30"/>
      <c r="D705" s="9"/>
      <c r="E705" s="9"/>
      <c r="F705" s="31"/>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9"/>
      <c r="B706" s="30"/>
      <c r="C706" s="30"/>
      <c r="D706" s="9"/>
      <c r="E706" s="9"/>
      <c r="F706" s="31"/>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9"/>
      <c r="B707" s="30"/>
      <c r="C707" s="30"/>
      <c r="D707" s="9"/>
      <c r="E707" s="9"/>
      <c r="F707" s="31"/>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9"/>
      <c r="B708" s="30"/>
      <c r="C708" s="30"/>
      <c r="D708" s="9"/>
      <c r="E708" s="9"/>
      <c r="F708" s="31"/>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9"/>
      <c r="B709" s="30"/>
      <c r="C709" s="30"/>
      <c r="D709" s="9"/>
      <c r="E709" s="9"/>
      <c r="F709" s="31"/>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9"/>
      <c r="B710" s="30"/>
      <c r="C710" s="30"/>
      <c r="D710" s="9"/>
      <c r="E710" s="9"/>
      <c r="F710" s="31"/>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9"/>
      <c r="B711" s="30"/>
      <c r="C711" s="30"/>
      <c r="D711" s="9"/>
      <c r="E711" s="9"/>
      <c r="F711" s="31"/>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9"/>
      <c r="B712" s="30"/>
      <c r="C712" s="30"/>
      <c r="D712" s="9"/>
      <c r="E712" s="9"/>
      <c r="F712" s="31"/>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9"/>
      <c r="B713" s="30"/>
      <c r="C713" s="30"/>
      <c r="D713" s="9"/>
      <c r="E713" s="9"/>
      <c r="F713" s="31"/>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9"/>
      <c r="B714" s="30"/>
      <c r="C714" s="30"/>
      <c r="D714" s="9"/>
      <c r="E714" s="9"/>
      <c r="F714" s="31"/>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9"/>
      <c r="B715" s="30"/>
      <c r="C715" s="30"/>
      <c r="D715" s="9"/>
      <c r="E715" s="9"/>
      <c r="F715" s="31"/>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9"/>
      <c r="B716" s="30"/>
      <c r="C716" s="30"/>
      <c r="D716" s="9"/>
      <c r="E716" s="9"/>
      <c r="F716" s="31"/>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9"/>
      <c r="B717" s="30"/>
      <c r="C717" s="30"/>
      <c r="D717" s="9"/>
      <c r="E717" s="9"/>
      <c r="F717" s="31"/>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9"/>
      <c r="B718" s="30"/>
      <c r="C718" s="30"/>
      <c r="D718" s="9"/>
      <c r="E718" s="9"/>
      <c r="F718" s="31"/>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9"/>
      <c r="B719" s="30"/>
      <c r="C719" s="30"/>
      <c r="D719" s="9"/>
      <c r="E719" s="9"/>
      <c r="F719" s="31"/>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9"/>
      <c r="B720" s="30"/>
      <c r="C720" s="30"/>
      <c r="D720" s="9"/>
      <c r="E720" s="9"/>
      <c r="F720" s="31"/>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9"/>
      <c r="B721" s="30"/>
      <c r="C721" s="30"/>
      <c r="D721" s="9"/>
      <c r="E721" s="9"/>
      <c r="F721" s="31"/>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9"/>
      <c r="B722" s="30"/>
      <c r="C722" s="30"/>
      <c r="D722" s="9"/>
      <c r="E722" s="9"/>
      <c r="F722" s="31"/>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9"/>
      <c r="B723" s="30"/>
      <c r="C723" s="30"/>
      <c r="D723" s="9"/>
      <c r="E723" s="9"/>
      <c r="F723" s="31"/>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9"/>
      <c r="B724" s="30"/>
      <c r="C724" s="30"/>
      <c r="D724" s="9"/>
      <c r="E724" s="9"/>
      <c r="F724" s="31"/>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9"/>
      <c r="B725" s="30"/>
      <c r="C725" s="30"/>
      <c r="D725" s="9"/>
      <c r="E725" s="9"/>
      <c r="F725" s="31"/>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9"/>
      <c r="B726" s="30"/>
      <c r="C726" s="30"/>
      <c r="D726" s="9"/>
      <c r="E726" s="9"/>
      <c r="F726" s="31"/>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9"/>
      <c r="B727" s="30"/>
      <c r="C727" s="30"/>
      <c r="D727" s="9"/>
      <c r="E727" s="9"/>
      <c r="F727" s="31"/>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9"/>
      <c r="B728" s="30"/>
      <c r="C728" s="30"/>
      <c r="D728" s="9"/>
      <c r="E728" s="9"/>
      <c r="F728" s="31"/>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9"/>
      <c r="B729" s="30"/>
      <c r="C729" s="30"/>
      <c r="D729" s="9"/>
      <c r="E729" s="9"/>
      <c r="F729" s="31"/>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9"/>
      <c r="B730" s="30"/>
      <c r="C730" s="30"/>
      <c r="D730" s="9"/>
      <c r="E730" s="9"/>
      <c r="F730" s="31"/>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9"/>
      <c r="B731" s="30"/>
      <c r="C731" s="30"/>
      <c r="D731" s="9"/>
      <c r="E731" s="9"/>
      <c r="F731" s="31"/>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9"/>
      <c r="B732" s="30"/>
      <c r="C732" s="30"/>
      <c r="D732" s="9"/>
      <c r="E732" s="9"/>
      <c r="F732" s="31"/>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9"/>
      <c r="B733" s="30"/>
      <c r="C733" s="30"/>
      <c r="D733" s="9"/>
      <c r="E733" s="9"/>
      <c r="F733" s="31"/>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9"/>
      <c r="B734" s="30"/>
      <c r="C734" s="30"/>
      <c r="D734" s="9"/>
      <c r="E734" s="9"/>
      <c r="F734" s="31"/>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9"/>
      <c r="B735" s="30"/>
      <c r="C735" s="30"/>
      <c r="D735" s="9"/>
      <c r="E735" s="9"/>
      <c r="F735" s="31"/>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9"/>
      <c r="B736" s="30"/>
      <c r="C736" s="30"/>
      <c r="D736" s="9"/>
      <c r="E736" s="9"/>
      <c r="F736" s="31"/>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9"/>
      <c r="B737" s="30"/>
      <c r="C737" s="30"/>
      <c r="D737" s="9"/>
      <c r="E737" s="9"/>
      <c r="F737" s="31"/>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9"/>
      <c r="B738" s="30"/>
      <c r="C738" s="30"/>
      <c r="D738" s="9"/>
      <c r="E738" s="9"/>
      <c r="F738" s="31"/>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9"/>
      <c r="B739" s="30"/>
      <c r="C739" s="30"/>
      <c r="D739" s="9"/>
      <c r="E739" s="9"/>
      <c r="F739" s="31"/>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9"/>
      <c r="B740" s="30"/>
      <c r="C740" s="30"/>
      <c r="D740" s="9"/>
      <c r="E740" s="9"/>
      <c r="F740" s="31"/>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9"/>
      <c r="B741" s="30"/>
      <c r="C741" s="30"/>
      <c r="D741" s="9"/>
      <c r="E741" s="9"/>
      <c r="F741" s="31"/>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9"/>
      <c r="B742" s="30"/>
      <c r="C742" s="30"/>
      <c r="D742" s="9"/>
      <c r="E742" s="9"/>
      <c r="F742" s="31"/>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9"/>
      <c r="B743" s="30"/>
      <c r="C743" s="30"/>
      <c r="D743" s="9"/>
      <c r="E743" s="9"/>
      <c r="F743" s="31"/>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9"/>
      <c r="B744" s="30"/>
      <c r="C744" s="30"/>
      <c r="D744" s="9"/>
      <c r="E744" s="9"/>
      <c r="F744" s="31"/>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9"/>
      <c r="B745" s="30"/>
      <c r="C745" s="30"/>
      <c r="D745" s="9"/>
      <c r="E745" s="9"/>
      <c r="F745" s="31"/>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9"/>
      <c r="B746" s="30"/>
      <c r="C746" s="30"/>
      <c r="D746" s="9"/>
      <c r="E746" s="9"/>
      <c r="F746" s="31"/>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9"/>
      <c r="B747" s="30"/>
      <c r="C747" s="30"/>
      <c r="D747" s="9"/>
      <c r="E747" s="9"/>
      <c r="F747" s="31"/>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9"/>
      <c r="B748" s="30"/>
      <c r="C748" s="30"/>
      <c r="D748" s="9"/>
      <c r="E748" s="9"/>
      <c r="F748" s="31"/>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9"/>
      <c r="B749" s="30"/>
      <c r="C749" s="30"/>
      <c r="D749" s="9"/>
      <c r="E749" s="9"/>
      <c r="F749" s="31"/>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9"/>
      <c r="B750" s="30"/>
      <c r="C750" s="30"/>
      <c r="D750" s="9"/>
      <c r="E750" s="9"/>
      <c r="F750" s="31"/>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9"/>
      <c r="B751" s="30"/>
      <c r="C751" s="30"/>
      <c r="D751" s="9"/>
      <c r="E751" s="9"/>
      <c r="F751" s="31"/>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9"/>
      <c r="B752" s="30"/>
      <c r="C752" s="30"/>
      <c r="D752" s="9"/>
      <c r="E752" s="9"/>
      <c r="F752" s="31"/>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9"/>
      <c r="B753" s="30"/>
      <c r="C753" s="30"/>
      <c r="D753" s="9"/>
      <c r="E753" s="9"/>
      <c r="F753" s="31"/>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9"/>
      <c r="B754" s="30"/>
      <c r="C754" s="30"/>
      <c r="D754" s="9"/>
      <c r="E754" s="9"/>
      <c r="F754" s="31"/>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9"/>
      <c r="B755" s="30"/>
      <c r="C755" s="30"/>
      <c r="D755" s="9"/>
      <c r="E755" s="9"/>
      <c r="F755" s="31"/>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9"/>
      <c r="B756" s="30"/>
      <c r="C756" s="30"/>
      <c r="D756" s="9"/>
      <c r="E756" s="9"/>
      <c r="F756" s="31"/>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9"/>
      <c r="B757" s="30"/>
      <c r="C757" s="30"/>
      <c r="D757" s="9"/>
      <c r="E757" s="9"/>
      <c r="F757" s="31"/>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9"/>
      <c r="B758" s="30"/>
      <c r="C758" s="30"/>
      <c r="D758" s="9"/>
      <c r="E758" s="9"/>
      <c r="F758" s="31"/>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9"/>
      <c r="B759" s="30"/>
      <c r="C759" s="30"/>
      <c r="D759" s="9"/>
      <c r="E759" s="9"/>
      <c r="F759" s="31"/>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9"/>
      <c r="B760" s="30"/>
      <c r="C760" s="30"/>
      <c r="D760" s="9"/>
      <c r="E760" s="9"/>
      <c r="F760" s="31"/>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9"/>
      <c r="B761" s="30"/>
      <c r="C761" s="30"/>
      <c r="D761" s="9"/>
      <c r="E761" s="9"/>
      <c r="F761" s="31"/>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9"/>
      <c r="B762" s="30"/>
      <c r="C762" s="30"/>
      <c r="D762" s="9"/>
      <c r="E762" s="9"/>
      <c r="F762" s="31"/>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9"/>
      <c r="B763" s="30"/>
      <c r="C763" s="30"/>
      <c r="D763" s="9"/>
      <c r="E763" s="9"/>
      <c r="F763" s="31"/>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9"/>
      <c r="B764" s="30"/>
      <c r="C764" s="30"/>
      <c r="D764" s="9"/>
      <c r="E764" s="9"/>
      <c r="F764" s="31"/>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9"/>
      <c r="B765" s="30"/>
      <c r="C765" s="30"/>
      <c r="D765" s="9"/>
      <c r="E765" s="9"/>
      <c r="F765" s="31"/>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9"/>
      <c r="B766" s="30"/>
      <c r="C766" s="30"/>
      <c r="D766" s="9"/>
      <c r="E766" s="9"/>
      <c r="F766" s="31"/>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9"/>
      <c r="B767" s="30"/>
      <c r="C767" s="30"/>
      <c r="D767" s="9"/>
      <c r="E767" s="9"/>
      <c r="F767" s="31"/>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9"/>
      <c r="B768" s="30"/>
      <c r="C768" s="30"/>
      <c r="D768" s="9"/>
      <c r="E768" s="9"/>
      <c r="F768" s="31"/>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9"/>
      <c r="B769" s="30"/>
      <c r="C769" s="30"/>
      <c r="D769" s="9"/>
      <c r="E769" s="9"/>
      <c r="F769" s="31"/>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9"/>
      <c r="B770" s="30"/>
      <c r="C770" s="30"/>
      <c r="D770" s="9"/>
      <c r="E770" s="9"/>
      <c r="F770" s="31"/>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9"/>
      <c r="B771" s="30"/>
      <c r="C771" s="30"/>
      <c r="D771" s="9"/>
      <c r="E771" s="9"/>
      <c r="F771" s="31"/>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9"/>
      <c r="B772" s="30"/>
      <c r="C772" s="30"/>
      <c r="D772" s="9"/>
      <c r="E772" s="9"/>
      <c r="F772" s="31"/>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9"/>
      <c r="B773" s="30"/>
      <c r="C773" s="30"/>
      <c r="D773" s="9"/>
      <c r="E773" s="9"/>
      <c r="F773" s="31"/>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9"/>
      <c r="B774" s="30"/>
      <c r="C774" s="30"/>
      <c r="D774" s="9"/>
      <c r="E774" s="9"/>
      <c r="F774" s="31"/>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9"/>
      <c r="B775" s="30"/>
      <c r="C775" s="30"/>
      <c r="D775" s="9"/>
      <c r="E775" s="9"/>
      <c r="F775" s="31"/>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9"/>
      <c r="B776" s="30"/>
      <c r="C776" s="30"/>
      <c r="D776" s="9"/>
      <c r="E776" s="9"/>
      <c r="F776" s="31"/>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9"/>
      <c r="B777" s="30"/>
      <c r="C777" s="30"/>
      <c r="D777" s="9"/>
      <c r="E777" s="9"/>
      <c r="F777" s="31"/>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9"/>
      <c r="B778" s="30"/>
      <c r="C778" s="30"/>
      <c r="D778" s="9"/>
      <c r="E778" s="9"/>
      <c r="F778" s="31"/>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9"/>
      <c r="B779" s="30"/>
      <c r="C779" s="30"/>
      <c r="D779" s="9"/>
      <c r="E779" s="9"/>
      <c r="F779" s="31"/>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9"/>
      <c r="B780" s="30"/>
      <c r="C780" s="30"/>
      <c r="D780" s="9"/>
      <c r="E780" s="9"/>
      <c r="F780" s="31"/>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9"/>
      <c r="B781" s="30"/>
      <c r="C781" s="30"/>
      <c r="D781" s="9"/>
      <c r="E781" s="9"/>
      <c r="F781" s="31"/>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9"/>
      <c r="B782" s="30"/>
      <c r="C782" s="30"/>
      <c r="D782" s="9"/>
      <c r="E782" s="9"/>
      <c r="F782" s="31"/>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9"/>
      <c r="B783" s="30"/>
      <c r="C783" s="30"/>
      <c r="D783" s="9"/>
      <c r="E783" s="9"/>
      <c r="F783" s="31"/>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9"/>
      <c r="B784" s="30"/>
      <c r="C784" s="30"/>
      <c r="D784" s="9"/>
      <c r="E784" s="9"/>
      <c r="F784" s="31"/>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9"/>
      <c r="B785" s="30"/>
      <c r="C785" s="30"/>
      <c r="D785" s="9"/>
      <c r="E785" s="9"/>
      <c r="F785" s="31"/>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9"/>
      <c r="B786" s="30"/>
      <c r="C786" s="30"/>
      <c r="D786" s="9"/>
      <c r="E786" s="9"/>
      <c r="F786" s="31"/>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9"/>
      <c r="B787" s="30"/>
      <c r="C787" s="30"/>
      <c r="D787" s="9"/>
      <c r="E787" s="9"/>
      <c r="F787" s="31"/>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9"/>
      <c r="B788" s="30"/>
      <c r="C788" s="30"/>
      <c r="D788" s="9"/>
      <c r="E788" s="9"/>
      <c r="F788" s="31"/>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9"/>
      <c r="B789" s="30"/>
      <c r="C789" s="30"/>
      <c r="D789" s="9"/>
      <c r="E789" s="9"/>
      <c r="F789" s="31"/>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9"/>
      <c r="B790" s="30"/>
      <c r="C790" s="30"/>
      <c r="D790" s="9"/>
      <c r="E790" s="9"/>
      <c r="F790" s="31"/>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9"/>
      <c r="B791" s="30"/>
      <c r="C791" s="30"/>
      <c r="D791" s="9"/>
      <c r="E791" s="9"/>
      <c r="F791" s="31"/>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9"/>
      <c r="B792" s="30"/>
      <c r="C792" s="30"/>
      <c r="D792" s="9"/>
      <c r="E792" s="9"/>
      <c r="F792" s="31"/>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9"/>
      <c r="B793" s="30"/>
      <c r="C793" s="30"/>
      <c r="D793" s="9"/>
      <c r="E793" s="9"/>
      <c r="F793" s="31"/>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9"/>
      <c r="B794" s="30"/>
      <c r="C794" s="30"/>
      <c r="D794" s="9"/>
      <c r="E794" s="9"/>
      <c r="F794" s="31"/>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9"/>
      <c r="B795" s="30"/>
      <c r="C795" s="30"/>
      <c r="D795" s="9"/>
      <c r="E795" s="9"/>
      <c r="F795" s="31"/>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9"/>
      <c r="B796" s="30"/>
      <c r="C796" s="30"/>
      <c r="D796" s="9"/>
      <c r="E796" s="9"/>
      <c r="F796" s="31"/>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9"/>
      <c r="B797" s="30"/>
      <c r="C797" s="30"/>
      <c r="D797" s="9"/>
      <c r="E797" s="9"/>
      <c r="F797" s="31"/>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9"/>
      <c r="B798" s="30"/>
      <c r="C798" s="30"/>
      <c r="D798" s="9"/>
      <c r="E798" s="9"/>
      <c r="F798" s="31"/>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9"/>
      <c r="B799" s="30"/>
      <c r="C799" s="30"/>
      <c r="D799" s="9"/>
      <c r="E799" s="9"/>
      <c r="F799" s="31"/>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9"/>
      <c r="B800" s="30"/>
      <c r="C800" s="30"/>
      <c r="D800" s="9"/>
      <c r="E800" s="9"/>
      <c r="F800" s="31"/>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9"/>
      <c r="B801" s="30"/>
      <c r="C801" s="30"/>
      <c r="D801" s="9"/>
      <c r="E801" s="9"/>
      <c r="F801" s="31"/>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9"/>
      <c r="B802" s="30"/>
      <c r="C802" s="30"/>
      <c r="D802" s="9"/>
      <c r="E802" s="9"/>
      <c r="F802" s="31"/>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9"/>
      <c r="B803" s="30"/>
      <c r="C803" s="30"/>
      <c r="D803" s="9"/>
      <c r="E803" s="9"/>
      <c r="F803" s="31"/>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9"/>
      <c r="B804" s="30"/>
      <c r="C804" s="30"/>
      <c r="D804" s="9"/>
      <c r="E804" s="9"/>
      <c r="F804" s="31"/>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9"/>
      <c r="B805" s="30"/>
      <c r="C805" s="30"/>
      <c r="D805" s="9"/>
      <c r="E805" s="9"/>
      <c r="F805" s="31"/>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9"/>
      <c r="B806" s="30"/>
      <c r="C806" s="30"/>
      <c r="D806" s="9"/>
      <c r="E806" s="9"/>
      <c r="F806" s="31"/>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9"/>
      <c r="B807" s="30"/>
      <c r="C807" s="30"/>
      <c r="D807" s="9"/>
      <c r="E807" s="9"/>
      <c r="F807" s="31"/>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9"/>
      <c r="B808" s="30"/>
      <c r="C808" s="30"/>
      <c r="D808" s="9"/>
      <c r="E808" s="9"/>
      <c r="F808" s="31"/>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9"/>
      <c r="B809" s="30"/>
      <c r="C809" s="30"/>
      <c r="D809" s="9"/>
      <c r="E809" s="9"/>
      <c r="F809" s="31"/>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9"/>
      <c r="B810" s="30"/>
      <c r="C810" s="30"/>
      <c r="D810" s="9"/>
      <c r="E810" s="9"/>
      <c r="F810" s="31"/>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9"/>
      <c r="B811" s="30"/>
      <c r="C811" s="30"/>
      <c r="D811" s="9"/>
      <c r="E811" s="9"/>
      <c r="F811" s="31"/>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9"/>
      <c r="B812" s="30"/>
      <c r="C812" s="30"/>
      <c r="D812" s="9"/>
      <c r="E812" s="9"/>
      <c r="F812" s="31"/>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9"/>
      <c r="B813" s="30"/>
      <c r="C813" s="30"/>
      <c r="D813" s="9"/>
      <c r="E813" s="9"/>
      <c r="F813" s="31"/>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9"/>
      <c r="B814" s="30"/>
      <c r="C814" s="30"/>
      <c r="D814" s="9"/>
      <c r="E814" s="9"/>
      <c r="F814" s="31"/>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9"/>
      <c r="B815" s="30"/>
      <c r="C815" s="30"/>
      <c r="D815" s="9"/>
      <c r="E815" s="9"/>
      <c r="F815" s="31"/>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9"/>
      <c r="B816" s="30"/>
      <c r="C816" s="30"/>
      <c r="D816" s="9"/>
      <c r="E816" s="9"/>
      <c r="F816" s="31"/>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9"/>
      <c r="B817" s="30"/>
      <c r="C817" s="30"/>
      <c r="D817" s="9"/>
      <c r="E817" s="9"/>
      <c r="F817" s="31"/>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9"/>
      <c r="B818" s="30"/>
      <c r="C818" s="30"/>
      <c r="D818" s="9"/>
      <c r="E818" s="9"/>
      <c r="F818" s="31"/>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9"/>
      <c r="B819" s="30"/>
      <c r="C819" s="30"/>
      <c r="D819" s="9"/>
      <c r="E819" s="9"/>
      <c r="F819" s="31"/>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9"/>
      <c r="B820" s="30"/>
      <c r="C820" s="30"/>
      <c r="D820" s="9"/>
      <c r="E820" s="9"/>
      <c r="F820" s="31"/>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9"/>
      <c r="B821" s="30"/>
      <c r="C821" s="30"/>
      <c r="D821" s="9"/>
      <c r="E821" s="9"/>
      <c r="F821" s="31"/>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9"/>
      <c r="B822" s="30"/>
      <c r="C822" s="30"/>
      <c r="D822" s="9"/>
      <c r="E822" s="9"/>
      <c r="F822" s="31"/>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9"/>
      <c r="B823" s="30"/>
      <c r="C823" s="30"/>
      <c r="D823" s="9"/>
      <c r="E823" s="9"/>
      <c r="F823" s="31"/>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9"/>
      <c r="B824" s="30"/>
      <c r="C824" s="30"/>
      <c r="D824" s="9"/>
      <c r="E824" s="9"/>
      <c r="F824" s="31"/>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9"/>
      <c r="B825" s="30"/>
      <c r="C825" s="30"/>
      <c r="D825" s="9"/>
      <c r="E825" s="9"/>
      <c r="F825" s="31"/>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9"/>
      <c r="B826" s="30"/>
      <c r="C826" s="30"/>
      <c r="D826" s="9"/>
      <c r="E826" s="9"/>
      <c r="F826" s="31"/>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9"/>
      <c r="B827" s="30"/>
      <c r="C827" s="30"/>
      <c r="D827" s="9"/>
      <c r="E827" s="9"/>
      <c r="F827" s="31"/>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9"/>
      <c r="B828" s="30"/>
      <c r="C828" s="30"/>
      <c r="D828" s="9"/>
      <c r="E828" s="9"/>
      <c r="F828" s="31"/>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9"/>
      <c r="B829" s="30"/>
      <c r="C829" s="30"/>
      <c r="D829" s="9"/>
      <c r="E829" s="9"/>
      <c r="F829" s="31"/>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9"/>
      <c r="B830" s="30"/>
      <c r="C830" s="30"/>
      <c r="D830" s="9"/>
      <c r="E830" s="9"/>
      <c r="F830" s="31"/>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9"/>
      <c r="B831" s="30"/>
      <c r="C831" s="30"/>
      <c r="D831" s="9"/>
      <c r="E831" s="9"/>
      <c r="F831" s="31"/>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9"/>
      <c r="B832" s="30"/>
      <c r="C832" s="30"/>
      <c r="D832" s="9"/>
      <c r="E832" s="9"/>
      <c r="F832" s="31"/>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9"/>
      <c r="B833" s="30"/>
      <c r="C833" s="30"/>
      <c r="D833" s="9"/>
      <c r="E833" s="9"/>
      <c r="F833" s="31"/>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9"/>
      <c r="B834" s="30"/>
      <c r="C834" s="30"/>
      <c r="D834" s="9"/>
      <c r="E834" s="9"/>
      <c r="F834" s="31"/>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9"/>
      <c r="B835" s="30"/>
      <c r="C835" s="30"/>
      <c r="D835" s="9"/>
      <c r="E835" s="9"/>
      <c r="F835" s="31"/>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9"/>
      <c r="B836" s="30"/>
      <c r="C836" s="30"/>
      <c r="D836" s="9"/>
      <c r="E836" s="9"/>
      <c r="F836" s="31"/>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9"/>
      <c r="B837" s="30"/>
      <c r="C837" s="30"/>
      <c r="D837" s="9"/>
      <c r="E837" s="9"/>
      <c r="F837" s="31"/>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9"/>
      <c r="B838" s="30"/>
      <c r="C838" s="30"/>
      <c r="D838" s="9"/>
      <c r="E838" s="9"/>
      <c r="F838" s="31"/>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9"/>
      <c r="B839" s="30"/>
      <c r="C839" s="30"/>
      <c r="D839" s="9"/>
      <c r="E839" s="9"/>
      <c r="F839" s="31"/>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9"/>
      <c r="B840" s="30"/>
      <c r="C840" s="30"/>
      <c r="D840" s="9"/>
      <c r="E840" s="9"/>
      <c r="F840" s="31"/>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9"/>
      <c r="B841" s="30"/>
      <c r="C841" s="30"/>
      <c r="D841" s="9"/>
      <c r="E841" s="9"/>
      <c r="F841" s="31"/>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9"/>
      <c r="B842" s="30"/>
      <c r="C842" s="30"/>
      <c r="D842" s="9"/>
      <c r="E842" s="9"/>
      <c r="F842" s="31"/>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9"/>
      <c r="B843" s="30"/>
      <c r="C843" s="30"/>
      <c r="D843" s="9"/>
      <c r="E843" s="9"/>
      <c r="F843" s="31"/>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9"/>
      <c r="B844" s="30"/>
      <c r="C844" s="30"/>
      <c r="D844" s="9"/>
      <c r="E844" s="9"/>
      <c r="F844" s="31"/>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9"/>
      <c r="B845" s="30"/>
      <c r="C845" s="30"/>
      <c r="D845" s="9"/>
      <c r="E845" s="9"/>
      <c r="F845" s="31"/>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9"/>
      <c r="B846" s="30"/>
      <c r="C846" s="30"/>
      <c r="D846" s="9"/>
      <c r="E846" s="9"/>
      <c r="F846" s="31"/>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9"/>
      <c r="B847" s="30"/>
      <c r="C847" s="30"/>
      <c r="D847" s="9"/>
      <c r="E847" s="9"/>
      <c r="F847" s="31"/>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9"/>
      <c r="B848" s="30"/>
      <c r="C848" s="30"/>
      <c r="D848" s="9"/>
      <c r="E848" s="9"/>
      <c r="F848" s="31"/>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9"/>
      <c r="B849" s="30"/>
      <c r="C849" s="30"/>
      <c r="D849" s="9"/>
      <c r="E849" s="9"/>
      <c r="F849" s="31"/>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9"/>
      <c r="B850" s="30"/>
      <c r="C850" s="30"/>
      <c r="D850" s="9"/>
      <c r="E850" s="9"/>
      <c r="F850" s="31"/>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9"/>
      <c r="B851" s="30"/>
      <c r="C851" s="30"/>
      <c r="D851" s="9"/>
      <c r="E851" s="9"/>
      <c r="F851" s="31"/>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9"/>
      <c r="B852" s="30"/>
      <c r="C852" s="30"/>
      <c r="D852" s="9"/>
      <c r="E852" s="9"/>
      <c r="F852" s="31"/>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9"/>
      <c r="B853" s="30"/>
      <c r="C853" s="30"/>
      <c r="D853" s="9"/>
      <c r="E853" s="9"/>
      <c r="F853" s="31"/>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9"/>
      <c r="B854" s="30"/>
      <c r="C854" s="30"/>
      <c r="D854" s="9"/>
      <c r="E854" s="9"/>
      <c r="F854" s="31"/>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9"/>
      <c r="B855" s="30"/>
      <c r="C855" s="30"/>
      <c r="D855" s="9"/>
      <c r="E855" s="9"/>
      <c r="F855" s="31"/>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9"/>
      <c r="B856" s="30"/>
      <c r="C856" s="30"/>
      <c r="D856" s="9"/>
      <c r="E856" s="9"/>
      <c r="F856" s="31"/>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9"/>
      <c r="B857" s="30"/>
      <c r="C857" s="30"/>
      <c r="D857" s="9"/>
      <c r="E857" s="9"/>
      <c r="F857" s="31"/>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9"/>
      <c r="B858" s="30"/>
      <c r="C858" s="30"/>
      <c r="D858" s="9"/>
      <c r="E858" s="9"/>
      <c r="F858" s="31"/>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9"/>
      <c r="B859" s="30"/>
      <c r="C859" s="30"/>
      <c r="D859" s="9"/>
      <c r="E859" s="9"/>
      <c r="F859" s="31"/>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9"/>
      <c r="B860" s="30"/>
      <c r="C860" s="30"/>
      <c r="D860" s="9"/>
      <c r="E860" s="9"/>
      <c r="F860" s="31"/>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9"/>
      <c r="B861" s="30"/>
      <c r="C861" s="30"/>
      <c r="D861" s="9"/>
      <c r="E861" s="9"/>
      <c r="F861" s="31"/>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9"/>
      <c r="B862" s="30"/>
      <c r="C862" s="30"/>
      <c r="D862" s="9"/>
      <c r="E862" s="9"/>
      <c r="F862" s="31"/>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9"/>
      <c r="B863" s="30"/>
      <c r="C863" s="30"/>
      <c r="D863" s="9"/>
      <c r="E863" s="9"/>
      <c r="F863" s="31"/>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9"/>
      <c r="B864" s="30"/>
      <c r="C864" s="30"/>
      <c r="D864" s="9"/>
      <c r="E864" s="9"/>
      <c r="F864" s="31"/>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9"/>
      <c r="B865" s="30"/>
      <c r="C865" s="30"/>
      <c r="D865" s="9"/>
      <c r="E865" s="9"/>
      <c r="F865" s="31"/>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9"/>
      <c r="B866" s="30"/>
      <c r="C866" s="30"/>
      <c r="D866" s="9"/>
      <c r="E866" s="9"/>
      <c r="F866" s="31"/>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9"/>
      <c r="B867" s="30"/>
      <c r="C867" s="30"/>
      <c r="D867" s="9"/>
      <c r="E867" s="9"/>
      <c r="F867" s="31"/>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9"/>
      <c r="B868" s="30"/>
      <c r="C868" s="30"/>
      <c r="D868" s="9"/>
      <c r="E868" s="9"/>
      <c r="F868" s="31"/>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9"/>
      <c r="B869" s="30"/>
      <c r="C869" s="30"/>
      <c r="D869" s="9"/>
      <c r="E869" s="9"/>
      <c r="F869" s="31"/>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9"/>
      <c r="B870" s="30"/>
      <c r="C870" s="30"/>
      <c r="D870" s="9"/>
      <c r="E870" s="9"/>
      <c r="F870" s="31"/>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9"/>
      <c r="B871" s="30"/>
      <c r="C871" s="30"/>
      <c r="D871" s="9"/>
      <c r="E871" s="9"/>
      <c r="F871" s="31"/>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9"/>
      <c r="B872" s="30"/>
      <c r="C872" s="30"/>
      <c r="D872" s="9"/>
      <c r="E872" s="9"/>
      <c r="F872" s="31"/>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9"/>
      <c r="B873" s="30"/>
      <c r="C873" s="30"/>
      <c r="D873" s="9"/>
      <c r="E873" s="9"/>
      <c r="F873" s="31"/>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9"/>
      <c r="B874" s="30"/>
      <c r="C874" s="30"/>
      <c r="D874" s="9"/>
      <c r="E874" s="9"/>
      <c r="F874" s="31"/>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9"/>
      <c r="B875" s="30"/>
      <c r="C875" s="30"/>
      <c r="D875" s="9"/>
      <c r="E875" s="9"/>
      <c r="F875" s="31"/>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9"/>
      <c r="B876" s="30"/>
      <c r="C876" s="30"/>
      <c r="D876" s="9"/>
      <c r="E876" s="9"/>
      <c r="F876" s="31"/>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9"/>
      <c r="B877" s="30"/>
      <c r="C877" s="30"/>
      <c r="D877" s="9"/>
      <c r="E877" s="9"/>
      <c r="F877" s="31"/>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9"/>
      <c r="B878" s="30"/>
      <c r="C878" s="30"/>
      <c r="D878" s="9"/>
      <c r="E878" s="9"/>
      <c r="F878" s="31"/>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9"/>
      <c r="B879" s="30"/>
      <c r="C879" s="30"/>
      <c r="D879" s="9"/>
      <c r="E879" s="9"/>
      <c r="F879" s="31"/>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9"/>
      <c r="B880" s="30"/>
      <c r="C880" s="30"/>
      <c r="D880" s="9"/>
      <c r="E880" s="9"/>
      <c r="F880" s="31"/>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9"/>
      <c r="B881" s="30"/>
      <c r="C881" s="30"/>
      <c r="D881" s="9"/>
      <c r="E881" s="9"/>
      <c r="F881" s="31"/>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9"/>
      <c r="B882" s="30"/>
      <c r="C882" s="30"/>
      <c r="D882" s="9"/>
      <c r="E882" s="9"/>
      <c r="F882" s="31"/>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9"/>
      <c r="B883" s="30"/>
      <c r="C883" s="30"/>
      <c r="D883" s="9"/>
      <c r="E883" s="9"/>
      <c r="F883" s="31"/>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9"/>
      <c r="B884" s="30"/>
      <c r="C884" s="30"/>
      <c r="D884" s="9"/>
      <c r="E884" s="9"/>
      <c r="F884" s="31"/>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9"/>
      <c r="B885" s="30"/>
      <c r="C885" s="30"/>
      <c r="D885" s="9"/>
      <c r="E885" s="9"/>
      <c r="F885" s="31"/>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9"/>
      <c r="B886" s="30"/>
      <c r="C886" s="30"/>
      <c r="D886" s="9"/>
      <c r="E886" s="9"/>
      <c r="F886" s="31"/>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9"/>
      <c r="B887" s="30"/>
      <c r="C887" s="30"/>
      <c r="D887" s="9"/>
      <c r="E887" s="9"/>
      <c r="F887" s="31"/>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9"/>
      <c r="B888" s="30"/>
      <c r="C888" s="30"/>
      <c r="D888" s="9"/>
      <c r="E888" s="9"/>
      <c r="F888" s="31"/>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9"/>
      <c r="B889" s="30"/>
      <c r="C889" s="30"/>
      <c r="D889" s="9"/>
      <c r="E889" s="9"/>
      <c r="F889" s="31"/>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9"/>
      <c r="B890" s="30"/>
      <c r="C890" s="30"/>
      <c r="D890" s="9"/>
      <c r="E890" s="9"/>
      <c r="F890" s="31"/>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9"/>
      <c r="B891" s="30"/>
      <c r="C891" s="30"/>
      <c r="D891" s="9"/>
      <c r="E891" s="9"/>
      <c r="F891" s="31"/>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9"/>
      <c r="B892" s="30"/>
      <c r="C892" s="30"/>
      <c r="D892" s="9"/>
      <c r="E892" s="9"/>
      <c r="F892" s="31"/>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9"/>
      <c r="B893" s="30"/>
      <c r="C893" s="30"/>
      <c r="D893" s="9"/>
      <c r="E893" s="9"/>
      <c r="F893" s="31"/>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9"/>
      <c r="B894" s="30"/>
      <c r="C894" s="30"/>
      <c r="D894" s="9"/>
      <c r="E894" s="9"/>
      <c r="F894" s="31"/>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9"/>
      <c r="B895" s="30"/>
      <c r="C895" s="30"/>
      <c r="D895" s="9"/>
      <c r="E895" s="9"/>
      <c r="F895" s="31"/>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9"/>
      <c r="B896" s="30"/>
      <c r="C896" s="30"/>
      <c r="D896" s="9"/>
      <c r="E896" s="9"/>
      <c r="F896" s="31"/>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9"/>
      <c r="B897" s="30"/>
      <c r="C897" s="30"/>
      <c r="D897" s="9"/>
      <c r="E897" s="9"/>
      <c r="F897" s="31"/>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9"/>
      <c r="B898" s="30"/>
      <c r="C898" s="30"/>
      <c r="D898" s="9"/>
      <c r="E898" s="9"/>
      <c r="F898" s="31"/>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9"/>
      <c r="B899" s="30"/>
      <c r="C899" s="30"/>
      <c r="D899" s="9"/>
      <c r="E899" s="9"/>
      <c r="F899" s="31"/>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9"/>
      <c r="B900" s="30"/>
      <c r="C900" s="30"/>
      <c r="D900" s="9"/>
      <c r="E900" s="9"/>
      <c r="F900" s="31"/>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9"/>
      <c r="B901" s="30"/>
      <c r="C901" s="30"/>
      <c r="D901" s="9"/>
      <c r="E901" s="9"/>
      <c r="F901" s="31"/>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9"/>
      <c r="B902" s="30"/>
      <c r="C902" s="30"/>
      <c r="D902" s="9"/>
      <c r="E902" s="9"/>
      <c r="F902" s="31"/>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9"/>
      <c r="B903" s="30"/>
      <c r="C903" s="30"/>
      <c r="D903" s="9"/>
      <c r="E903" s="9"/>
      <c r="F903" s="31"/>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9"/>
      <c r="B904" s="30"/>
      <c r="C904" s="30"/>
      <c r="D904" s="9"/>
      <c r="E904" s="9"/>
      <c r="F904" s="31"/>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9"/>
      <c r="B905" s="30"/>
      <c r="C905" s="30"/>
      <c r="D905" s="9"/>
      <c r="E905" s="9"/>
      <c r="F905" s="31"/>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9"/>
      <c r="B906" s="30"/>
      <c r="C906" s="30"/>
      <c r="D906" s="9"/>
      <c r="E906" s="9"/>
      <c r="F906" s="31"/>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9"/>
      <c r="B907" s="30"/>
      <c r="C907" s="30"/>
      <c r="D907" s="9"/>
      <c r="E907" s="9"/>
      <c r="F907" s="31"/>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9"/>
      <c r="B908" s="30"/>
      <c r="C908" s="30"/>
      <c r="D908" s="9"/>
      <c r="E908" s="9"/>
      <c r="F908" s="31"/>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9"/>
      <c r="B909" s="30"/>
      <c r="C909" s="30"/>
      <c r="D909" s="9"/>
      <c r="E909" s="9"/>
      <c r="F909" s="31"/>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9"/>
      <c r="B910" s="30"/>
      <c r="C910" s="30"/>
      <c r="D910" s="9"/>
      <c r="E910" s="9"/>
      <c r="F910" s="31"/>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9"/>
      <c r="B911" s="30"/>
      <c r="C911" s="30"/>
      <c r="D911" s="9"/>
      <c r="E911" s="9"/>
      <c r="F911" s="31"/>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9"/>
      <c r="B912" s="30"/>
      <c r="C912" s="30"/>
      <c r="D912" s="9"/>
      <c r="E912" s="9"/>
      <c r="F912" s="31"/>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9"/>
      <c r="B913" s="30"/>
      <c r="C913" s="30"/>
      <c r="D913" s="9"/>
      <c r="E913" s="9"/>
      <c r="F913" s="31"/>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9"/>
      <c r="B914" s="30"/>
      <c r="C914" s="30"/>
      <c r="D914" s="9"/>
      <c r="E914" s="9"/>
      <c r="F914" s="31"/>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9"/>
      <c r="B915" s="30"/>
      <c r="C915" s="30"/>
      <c r="D915" s="9"/>
      <c r="E915" s="9"/>
      <c r="F915" s="31"/>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9"/>
      <c r="B916" s="30"/>
      <c r="C916" s="30"/>
      <c r="D916" s="9"/>
      <c r="E916" s="9"/>
      <c r="F916" s="31"/>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9"/>
      <c r="B917" s="30"/>
      <c r="C917" s="30"/>
      <c r="D917" s="9"/>
      <c r="E917" s="9"/>
      <c r="F917" s="31"/>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9"/>
      <c r="B918" s="30"/>
      <c r="C918" s="30"/>
      <c r="D918" s="9"/>
      <c r="E918" s="9"/>
      <c r="F918" s="31"/>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9"/>
      <c r="B919" s="30"/>
      <c r="C919" s="30"/>
      <c r="D919" s="9"/>
      <c r="E919" s="9"/>
      <c r="F919" s="31"/>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9"/>
      <c r="B920" s="30"/>
      <c r="C920" s="30"/>
      <c r="D920" s="9"/>
      <c r="E920" s="9"/>
      <c r="F920" s="31"/>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9"/>
      <c r="B921" s="30"/>
      <c r="C921" s="30"/>
      <c r="D921" s="9"/>
      <c r="E921" s="9"/>
      <c r="F921" s="31"/>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9"/>
      <c r="B922" s="30"/>
      <c r="C922" s="30"/>
      <c r="D922" s="9"/>
      <c r="E922" s="9"/>
      <c r="F922" s="31"/>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9"/>
      <c r="B923" s="30"/>
      <c r="C923" s="30"/>
      <c r="D923" s="9"/>
      <c r="E923" s="9"/>
      <c r="F923" s="31"/>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9"/>
      <c r="B924" s="30"/>
      <c r="C924" s="30"/>
      <c r="D924" s="9"/>
      <c r="E924" s="9"/>
      <c r="F924" s="31"/>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9"/>
      <c r="B925" s="30"/>
      <c r="C925" s="30"/>
      <c r="D925" s="9"/>
      <c r="E925" s="9"/>
      <c r="F925" s="31"/>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9"/>
      <c r="B926" s="30"/>
      <c r="C926" s="30"/>
      <c r="D926" s="9"/>
      <c r="E926" s="9"/>
      <c r="F926" s="31"/>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9"/>
      <c r="B927" s="30"/>
      <c r="C927" s="30"/>
      <c r="D927" s="9"/>
      <c r="E927" s="9"/>
      <c r="F927" s="31"/>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9"/>
      <c r="B928" s="30"/>
      <c r="C928" s="30"/>
      <c r="D928" s="9"/>
      <c r="E928" s="9"/>
      <c r="F928" s="31"/>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9"/>
      <c r="B929" s="30"/>
      <c r="C929" s="30"/>
      <c r="D929" s="9"/>
      <c r="E929" s="9"/>
      <c r="F929" s="31"/>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9"/>
      <c r="B930" s="30"/>
      <c r="C930" s="30"/>
      <c r="D930" s="9"/>
      <c r="E930" s="9"/>
      <c r="F930" s="31"/>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9"/>
      <c r="B931" s="30"/>
      <c r="C931" s="30"/>
      <c r="D931" s="9"/>
      <c r="E931" s="9"/>
      <c r="F931" s="31"/>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9"/>
      <c r="B932" s="30"/>
      <c r="C932" s="30"/>
      <c r="D932" s="9"/>
      <c r="E932" s="9"/>
      <c r="F932" s="31"/>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9"/>
      <c r="B933" s="30"/>
      <c r="C933" s="30"/>
      <c r="D933" s="9"/>
      <c r="E933" s="9"/>
      <c r="F933" s="31"/>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9"/>
      <c r="B934" s="30"/>
      <c r="C934" s="30"/>
      <c r="D934" s="9"/>
      <c r="E934" s="9"/>
      <c r="F934" s="31"/>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9"/>
      <c r="B935" s="30"/>
      <c r="C935" s="30"/>
      <c r="D935" s="9"/>
      <c r="E935" s="9"/>
      <c r="F935" s="31"/>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9"/>
      <c r="B936" s="30"/>
      <c r="C936" s="30"/>
      <c r="D936" s="9"/>
      <c r="E936" s="9"/>
      <c r="F936" s="31"/>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9"/>
      <c r="B937" s="30"/>
      <c r="C937" s="30"/>
      <c r="D937" s="9"/>
      <c r="E937" s="9"/>
      <c r="F937" s="31"/>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9"/>
      <c r="B938" s="30"/>
      <c r="C938" s="30"/>
      <c r="D938" s="9"/>
      <c r="E938" s="9"/>
      <c r="F938" s="31"/>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9"/>
      <c r="B939" s="30"/>
      <c r="C939" s="30"/>
      <c r="D939" s="9"/>
      <c r="E939" s="9"/>
      <c r="F939" s="31"/>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9"/>
      <c r="B940" s="30"/>
      <c r="C940" s="30"/>
      <c r="D940" s="9"/>
      <c r="E940" s="9"/>
      <c r="F940" s="31"/>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9"/>
      <c r="B941" s="30"/>
      <c r="C941" s="30"/>
      <c r="D941" s="9"/>
      <c r="E941" s="9"/>
      <c r="F941" s="31"/>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9"/>
      <c r="B942" s="30"/>
      <c r="C942" s="30"/>
      <c r="D942" s="9"/>
      <c r="E942" s="9"/>
      <c r="F942" s="31"/>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9"/>
      <c r="B943" s="30"/>
      <c r="C943" s="30"/>
      <c r="D943" s="9"/>
      <c r="E943" s="9"/>
      <c r="F943" s="31"/>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9"/>
      <c r="B944" s="30"/>
      <c r="C944" s="30"/>
      <c r="D944" s="9"/>
      <c r="E944" s="9"/>
      <c r="F944" s="31"/>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9"/>
      <c r="B945" s="30"/>
      <c r="C945" s="30"/>
      <c r="D945" s="9"/>
      <c r="E945" s="9"/>
      <c r="F945" s="31"/>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9"/>
      <c r="B946" s="30"/>
      <c r="C946" s="30"/>
      <c r="D946" s="9"/>
      <c r="E946" s="9"/>
      <c r="F946" s="31"/>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9"/>
      <c r="B947" s="30"/>
      <c r="C947" s="30"/>
      <c r="D947" s="9"/>
      <c r="E947" s="9"/>
      <c r="F947" s="31"/>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9"/>
      <c r="B948" s="30"/>
      <c r="C948" s="30"/>
      <c r="D948" s="9"/>
      <c r="E948" s="9"/>
      <c r="F948" s="31"/>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9"/>
      <c r="B949" s="30"/>
      <c r="C949" s="30"/>
      <c r="D949" s="9"/>
      <c r="E949" s="9"/>
      <c r="F949" s="31"/>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9"/>
      <c r="B950" s="30"/>
      <c r="C950" s="30"/>
      <c r="D950" s="9"/>
      <c r="E950" s="9"/>
      <c r="F950" s="31"/>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9"/>
      <c r="B951" s="30"/>
      <c r="C951" s="30"/>
      <c r="D951" s="9"/>
      <c r="E951" s="9"/>
      <c r="F951" s="31"/>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9"/>
      <c r="B952" s="30"/>
      <c r="C952" s="30"/>
      <c r="D952" s="9"/>
      <c r="E952" s="9"/>
      <c r="F952" s="31"/>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9"/>
      <c r="B953" s="30"/>
      <c r="C953" s="30"/>
      <c r="D953" s="9"/>
      <c r="E953" s="9"/>
      <c r="F953" s="31"/>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9"/>
      <c r="B954" s="30"/>
      <c r="C954" s="30"/>
      <c r="D954" s="9"/>
      <c r="E954" s="9"/>
      <c r="F954" s="31"/>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9"/>
      <c r="B955" s="30"/>
      <c r="C955" s="30"/>
      <c r="D955" s="9"/>
      <c r="E955" s="9"/>
      <c r="F955" s="31"/>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9"/>
      <c r="B956" s="30"/>
      <c r="C956" s="30"/>
      <c r="D956" s="9"/>
      <c r="E956" s="9"/>
      <c r="F956" s="31"/>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9"/>
      <c r="B957" s="30"/>
      <c r="C957" s="30"/>
      <c r="D957" s="9"/>
      <c r="E957" s="9"/>
      <c r="F957" s="31"/>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9"/>
      <c r="B958" s="30"/>
      <c r="C958" s="30"/>
      <c r="D958" s="9"/>
      <c r="E958" s="9"/>
      <c r="F958" s="31"/>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9"/>
      <c r="B959" s="30"/>
      <c r="C959" s="30"/>
      <c r="D959" s="9"/>
      <c r="E959" s="9"/>
      <c r="F959" s="31"/>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9"/>
      <c r="B960" s="30"/>
      <c r="C960" s="30"/>
      <c r="D960" s="9"/>
      <c r="E960" s="9"/>
      <c r="F960" s="31"/>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9"/>
      <c r="B961" s="30"/>
      <c r="C961" s="30"/>
      <c r="D961" s="9"/>
      <c r="E961" s="9"/>
      <c r="F961" s="31"/>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9"/>
      <c r="B962" s="30"/>
      <c r="C962" s="30"/>
      <c r="D962" s="9"/>
      <c r="E962" s="9"/>
      <c r="F962" s="31"/>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9"/>
      <c r="B963" s="30"/>
      <c r="C963" s="30"/>
      <c r="D963" s="9"/>
      <c r="E963" s="9"/>
      <c r="F963" s="31"/>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9"/>
      <c r="B964" s="30"/>
      <c r="C964" s="30"/>
      <c r="D964" s="9"/>
      <c r="E964" s="9"/>
      <c r="F964" s="31"/>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9"/>
      <c r="B965" s="30"/>
      <c r="C965" s="30"/>
      <c r="D965" s="9"/>
      <c r="E965" s="9"/>
      <c r="F965" s="31"/>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9"/>
      <c r="B966" s="30"/>
      <c r="C966" s="30"/>
      <c r="D966" s="9"/>
      <c r="E966" s="9"/>
      <c r="F966" s="31"/>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9"/>
      <c r="B967" s="30"/>
      <c r="C967" s="30"/>
      <c r="D967" s="9"/>
      <c r="E967" s="9"/>
      <c r="F967" s="31"/>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9"/>
      <c r="B968" s="30"/>
      <c r="C968" s="30"/>
      <c r="D968" s="9"/>
      <c r="E968" s="9"/>
      <c r="F968" s="31"/>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9"/>
      <c r="B969" s="30"/>
      <c r="C969" s="30"/>
      <c r="D969" s="9"/>
      <c r="E969" s="9"/>
      <c r="F969" s="31"/>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9"/>
      <c r="B970" s="30"/>
      <c r="C970" s="30"/>
      <c r="D970" s="9"/>
      <c r="E970" s="9"/>
      <c r="F970" s="31"/>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9"/>
      <c r="B971" s="30"/>
      <c r="C971" s="30"/>
      <c r="D971" s="9"/>
      <c r="E971" s="9"/>
      <c r="F971" s="31"/>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9"/>
      <c r="B972" s="30"/>
      <c r="C972" s="30"/>
      <c r="D972" s="9"/>
      <c r="E972" s="9"/>
      <c r="F972" s="31"/>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9"/>
      <c r="B973" s="30"/>
      <c r="C973" s="30"/>
      <c r="D973" s="9"/>
      <c r="E973" s="9"/>
      <c r="F973" s="31"/>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9"/>
      <c r="B974" s="30"/>
      <c r="C974" s="30"/>
      <c r="D974" s="9"/>
      <c r="E974" s="9"/>
      <c r="F974" s="31"/>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9"/>
      <c r="B975" s="30"/>
      <c r="C975" s="30"/>
      <c r="D975" s="9"/>
      <c r="E975" s="9"/>
      <c r="F975" s="31"/>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9"/>
      <c r="B976" s="30"/>
      <c r="C976" s="30"/>
      <c r="D976" s="9"/>
      <c r="E976" s="9"/>
      <c r="F976" s="31"/>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9"/>
      <c r="B977" s="30"/>
      <c r="C977" s="30"/>
      <c r="D977" s="9"/>
      <c r="E977" s="9"/>
      <c r="F977" s="31"/>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9"/>
      <c r="B978" s="30"/>
      <c r="C978" s="30"/>
      <c r="D978" s="9"/>
      <c r="E978" s="9"/>
      <c r="F978" s="31"/>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9"/>
      <c r="B979" s="30"/>
      <c r="C979" s="30"/>
      <c r="D979" s="9"/>
      <c r="E979" s="9"/>
      <c r="F979" s="31"/>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9"/>
      <c r="B980" s="30"/>
      <c r="C980" s="30"/>
      <c r="D980" s="9"/>
      <c r="E980" s="9"/>
      <c r="F980" s="31"/>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9"/>
      <c r="B981" s="30"/>
      <c r="C981" s="30"/>
      <c r="D981" s="9"/>
      <c r="E981" s="9"/>
      <c r="F981" s="31"/>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9"/>
      <c r="B982" s="30"/>
      <c r="C982" s="30"/>
      <c r="D982" s="9"/>
      <c r="E982" s="9"/>
      <c r="F982" s="31"/>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9"/>
      <c r="B983" s="30"/>
      <c r="C983" s="30"/>
      <c r="D983" s="9"/>
      <c r="E983" s="9"/>
      <c r="F983" s="31"/>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9"/>
      <c r="B984" s="30"/>
      <c r="C984" s="30"/>
      <c r="D984" s="9"/>
      <c r="E984" s="9"/>
      <c r="F984" s="31"/>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9"/>
      <c r="B985" s="30"/>
      <c r="C985" s="30"/>
      <c r="D985" s="9"/>
      <c r="E985" s="9"/>
      <c r="F985" s="31"/>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9"/>
      <c r="B986" s="30"/>
      <c r="C986" s="30"/>
      <c r="D986" s="9"/>
      <c r="E986" s="9"/>
      <c r="F986" s="31"/>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9"/>
      <c r="B987" s="30"/>
      <c r="C987" s="30"/>
      <c r="D987" s="9"/>
      <c r="E987" s="9"/>
      <c r="F987" s="31"/>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9"/>
      <c r="B988" s="30"/>
      <c r="C988" s="30"/>
      <c r="D988" s="9"/>
      <c r="E988" s="9"/>
      <c r="F988" s="31"/>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9"/>
      <c r="B989" s="30"/>
      <c r="C989" s="30"/>
      <c r="D989" s="9"/>
      <c r="E989" s="9"/>
      <c r="F989" s="31"/>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9"/>
      <c r="B990" s="30"/>
      <c r="C990" s="30"/>
      <c r="D990" s="9"/>
      <c r="E990" s="9"/>
      <c r="F990" s="31"/>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9"/>
      <c r="B991" s="30"/>
      <c r="C991" s="30"/>
      <c r="D991" s="9"/>
      <c r="E991" s="9"/>
      <c r="F991" s="31"/>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9"/>
      <c r="B992" s="30"/>
      <c r="C992" s="30"/>
      <c r="D992" s="9"/>
      <c r="E992" s="9"/>
      <c r="F992" s="31"/>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9"/>
      <c r="B993" s="30"/>
      <c r="C993" s="30"/>
      <c r="D993" s="9"/>
      <c r="E993" s="9"/>
      <c r="F993" s="31"/>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9"/>
      <c r="B994" s="30"/>
      <c r="C994" s="30"/>
      <c r="D994" s="9"/>
      <c r="E994" s="9"/>
      <c r="F994" s="31"/>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9"/>
      <c r="B995" s="30"/>
      <c r="C995" s="30"/>
      <c r="D995" s="9"/>
      <c r="E995" s="9"/>
      <c r="F995" s="31"/>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9"/>
      <c r="B996" s="30"/>
      <c r="C996" s="30"/>
      <c r="D996" s="9"/>
      <c r="E996" s="9"/>
      <c r="F996" s="31"/>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9"/>
      <c r="B997" s="30"/>
      <c r="C997" s="30"/>
      <c r="D997" s="9"/>
      <c r="E997" s="9"/>
      <c r="F997" s="31"/>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9"/>
      <c r="B998" s="30"/>
      <c r="C998" s="30"/>
      <c r="D998" s="9"/>
      <c r="E998" s="9"/>
      <c r="F998" s="31"/>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9"/>
      <c r="B999" s="30"/>
      <c r="C999" s="30"/>
      <c r="D999" s="9"/>
      <c r="E999" s="9"/>
      <c r="F999" s="31"/>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9"/>
      <c r="B1000" s="30"/>
      <c r="C1000" s="30"/>
      <c r="D1000" s="9"/>
      <c r="E1000" s="9"/>
      <c r="F1000" s="31"/>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9"/>
      <c r="B1001" s="30"/>
      <c r="C1001" s="30"/>
      <c r="D1001" s="9"/>
      <c r="E1001" s="9"/>
      <c r="F1001" s="31"/>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9"/>
      <c r="B1002" s="30"/>
      <c r="C1002" s="30"/>
      <c r="D1002" s="9"/>
      <c r="E1002" s="9"/>
      <c r="F1002" s="31"/>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9"/>
      <c r="B1003" s="30"/>
      <c r="C1003" s="30"/>
      <c r="D1003" s="9"/>
      <c r="E1003" s="9"/>
      <c r="F1003" s="31"/>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9"/>
      <c r="B1004" s="30"/>
      <c r="C1004" s="30"/>
      <c r="D1004" s="9"/>
      <c r="E1004" s="9"/>
      <c r="F1004" s="31"/>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9"/>
      <c r="B1005" s="30"/>
      <c r="C1005" s="30"/>
      <c r="D1005" s="9"/>
      <c r="E1005" s="9"/>
      <c r="F1005" s="31"/>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9"/>
      <c r="B1006" s="30"/>
      <c r="C1006" s="30"/>
      <c r="D1006" s="9"/>
      <c r="E1006" s="9"/>
      <c r="F1006" s="31"/>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9"/>
      <c r="B1007" s="30"/>
      <c r="C1007" s="30"/>
      <c r="D1007" s="9"/>
      <c r="E1007" s="9"/>
      <c r="F1007" s="31"/>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9"/>
      <c r="B1008" s="30"/>
      <c r="C1008" s="30"/>
      <c r="D1008" s="9"/>
      <c r="E1008" s="9"/>
      <c r="F1008" s="31"/>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9"/>
      <c r="B1009" s="30"/>
      <c r="C1009" s="30"/>
      <c r="D1009" s="9"/>
      <c r="E1009" s="9"/>
      <c r="F1009" s="31"/>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9"/>
      <c r="B1010" s="30"/>
      <c r="C1010" s="30"/>
      <c r="D1010" s="9"/>
      <c r="E1010" s="9"/>
      <c r="F1010" s="31"/>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9"/>
      <c r="B1011" s="30"/>
      <c r="C1011" s="30"/>
      <c r="D1011" s="9"/>
      <c r="E1011" s="9"/>
      <c r="F1011" s="31"/>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9"/>
      <c r="B1012" s="30"/>
      <c r="C1012" s="30"/>
      <c r="D1012" s="9"/>
      <c r="E1012" s="9"/>
      <c r="F1012" s="31"/>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9"/>
      <c r="B1013" s="30"/>
      <c r="C1013" s="30"/>
      <c r="D1013" s="9"/>
      <c r="E1013" s="9"/>
      <c r="F1013" s="31"/>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9"/>
      <c r="B1014" s="30"/>
      <c r="C1014" s="30"/>
      <c r="D1014" s="9"/>
      <c r="E1014" s="9"/>
      <c r="F1014" s="31"/>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9"/>
      <c r="B1015" s="30"/>
      <c r="C1015" s="30"/>
      <c r="D1015" s="9"/>
      <c r="E1015" s="9"/>
      <c r="F1015" s="31"/>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9"/>
      <c r="B1016" s="30"/>
      <c r="C1016" s="30"/>
      <c r="D1016" s="9"/>
      <c r="E1016" s="9"/>
      <c r="F1016" s="31"/>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9"/>
      <c r="B1017" s="30"/>
      <c r="C1017" s="30"/>
      <c r="D1017" s="9"/>
      <c r="E1017" s="9"/>
      <c r="F1017" s="31"/>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9"/>
      <c r="B1018" s="30"/>
      <c r="C1018" s="30"/>
      <c r="D1018" s="9"/>
      <c r="E1018" s="9"/>
      <c r="F1018" s="31"/>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9"/>
      <c r="B1019" s="30"/>
      <c r="C1019" s="30"/>
      <c r="D1019" s="9"/>
      <c r="E1019" s="9"/>
      <c r="F1019" s="31"/>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9"/>
      <c r="B1020" s="30"/>
      <c r="C1020" s="30"/>
      <c r="D1020" s="9"/>
      <c r="E1020" s="9"/>
      <c r="F1020" s="31"/>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9"/>
      <c r="B1021" s="30"/>
      <c r="C1021" s="30"/>
      <c r="D1021" s="9"/>
      <c r="E1021" s="9"/>
      <c r="F1021" s="31"/>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9"/>
      <c r="B1022" s="30"/>
      <c r="C1022" s="30"/>
      <c r="D1022" s="9"/>
      <c r="E1022" s="9"/>
      <c r="F1022" s="31"/>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9"/>
      <c r="B1023" s="30"/>
      <c r="C1023" s="30"/>
      <c r="D1023" s="9"/>
      <c r="E1023" s="9"/>
      <c r="F1023" s="31"/>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9"/>
      <c r="B1024" s="30"/>
      <c r="C1024" s="30"/>
      <c r="D1024" s="9"/>
      <c r="E1024" s="9"/>
      <c r="F1024" s="31"/>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9"/>
      <c r="B1025" s="30"/>
      <c r="C1025" s="30"/>
      <c r="D1025" s="9"/>
      <c r="E1025" s="9"/>
      <c r="F1025" s="31"/>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9"/>
      <c r="B1026" s="30"/>
      <c r="C1026" s="30"/>
      <c r="D1026" s="9"/>
      <c r="E1026" s="9"/>
      <c r="F1026" s="31"/>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29"/>
      <c r="B1027" s="30"/>
      <c r="C1027" s="30"/>
      <c r="D1027" s="9"/>
      <c r="E1027" s="9"/>
      <c r="F1027" s="31"/>
      <c r="G1027" s="9"/>
      <c r="H1027" s="9"/>
      <c r="I1027" s="9"/>
      <c r="J1027" s="9"/>
      <c r="K1027" s="9"/>
      <c r="L1027" s="9"/>
      <c r="M1027" s="9"/>
      <c r="N1027" s="9"/>
      <c r="O1027" s="9"/>
      <c r="P1027" s="9"/>
      <c r="Q1027" s="9"/>
      <c r="R1027" s="9"/>
      <c r="S1027" s="9"/>
      <c r="T1027" s="9"/>
      <c r="U1027" s="9"/>
      <c r="V1027" s="9"/>
      <c r="W1027" s="9"/>
      <c r="X1027" s="9"/>
      <c r="Y1027" s="9"/>
      <c r="Z1027" s="10"/>
    </row>
    <row r="1028" spans="1:26" ht="15.75" customHeight="1" x14ac:dyDescent="0.2">
      <c r="A1028" s="29"/>
      <c r="B1028" s="30"/>
      <c r="C1028" s="30"/>
      <c r="D1028" s="9"/>
      <c r="E1028" s="9"/>
      <c r="F1028" s="31"/>
      <c r="G1028" s="9"/>
      <c r="H1028" s="9"/>
      <c r="I1028" s="9"/>
      <c r="J1028" s="9"/>
      <c r="K1028" s="9"/>
      <c r="L1028" s="9"/>
      <c r="M1028" s="9"/>
      <c r="N1028" s="9"/>
      <c r="O1028" s="9"/>
      <c r="P1028" s="9"/>
      <c r="Q1028" s="9"/>
      <c r="R1028" s="9"/>
      <c r="S1028" s="9"/>
      <c r="T1028" s="9"/>
      <c r="U1028" s="9"/>
      <c r="V1028" s="9"/>
      <c r="W1028" s="9"/>
      <c r="X1028" s="9"/>
      <c r="Y1028" s="9"/>
      <c r="Z1028" s="10"/>
    </row>
    <row r="1029" spans="1:26" ht="15.75" customHeight="1" x14ac:dyDescent="0.2">
      <c r="A1029" s="29"/>
      <c r="B1029" s="30"/>
      <c r="C1029" s="30"/>
      <c r="D1029" s="9"/>
      <c r="E1029" s="9"/>
      <c r="F1029" s="31"/>
      <c r="G1029" s="9"/>
      <c r="H1029" s="9"/>
      <c r="I1029" s="9"/>
      <c r="J1029" s="9"/>
      <c r="K1029" s="9"/>
      <c r="L1029" s="9"/>
      <c r="M1029" s="9"/>
      <c r="N1029" s="9"/>
      <c r="O1029" s="9"/>
      <c r="P1029" s="9"/>
      <c r="Q1029" s="9"/>
      <c r="R1029" s="9"/>
      <c r="S1029" s="9"/>
      <c r="T1029" s="9"/>
      <c r="U1029" s="9"/>
      <c r="V1029" s="9"/>
      <c r="W1029" s="9"/>
      <c r="X1029" s="9"/>
      <c r="Y1029" s="9"/>
      <c r="Z1029" s="10"/>
    </row>
    <row r="1030" spans="1:26" ht="15.75" customHeight="1" x14ac:dyDescent="0.2">
      <c r="A1030" s="29"/>
      <c r="B1030" s="30"/>
      <c r="C1030" s="30"/>
      <c r="D1030" s="9"/>
      <c r="E1030" s="9"/>
      <c r="F1030" s="31"/>
      <c r="G1030" s="9"/>
      <c r="H1030" s="9"/>
      <c r="I1030" s="9"/>
      <c r="J1030" s="9"/>
      <c r="K1030" s="9"/>
      <c r="L1030" s="9"/>
      <c r="M1030" s="9"/>
      <c r="N1030" s="9"/>
      <c r="O1030" s="9"/>
      <c r="P1030" s="9"/>
      <c r="Q1030" s="9"/>
      <c r="R1030" s="9"/>
      <c r="S1030" s="9"/>
      <c r="T1030" s="9"/>
      <c r="U1030" s="9"/>
      <c r="V1030" s="9"/>
      <c r="W1030" s="9"/>
      <c r="X1030" s="9"/>
      <c r="Y1030" s="9"/>
      <c r="Z1030" s="10"/>
    </row>
    <row r="1031" spans="1:26" ht="15.75" customHeight="1" x14ac:dyDescent="0.2">
      <c r="A1031" s="29"/>
      <c r="B1031" s="30"/>
      <c r="C1031" s="30"/>
      <c r="D1031" s="9"/>
      <c r="E1031" s="9"/>
      <c r="F1031" s="31"/>
      <c r="G1031" s="9"/>
      <c r="H1031" s="9"/>
      <c r="I1031" s="9"/>
      <c r="J1031" s="9"/>
      <c r="K1031" s="9"/>
      <c r="L1031" s="9"/>
      <c r="M1031" s="9"/>
      <c r="N1031" s="9"/>
      <c r="O1031" s="9"/>
      <c r="P1031" s="9"/>
      <c r="Q1031" s="9"/>
      <c r="R1031" s="9"/>
      <c r="S1031" s="9"/>
      <c r="T1031" s="9"/>
      <c r="U1031" s="9"/>
      <c r="V1031" s="9"/>
      <c r="W1031" s="9"/>
      <c r="X1031" s="9"/>
      <c r="Y1031" s="9"/>
      <c r="Z1031" s="10"/>
    </row>
    <row r="1032" spans="1:26" ht="15.75" customHeight="1" x14ac:dyDescent="0.2">
      <c r="A1032" s="29"/>
      <c r="B1032" s="30"/>
      <c r="C1032" s="30"/>
      <c r="D1032" s="9"/>
      <c r="E1032" s="9"/>
      <c r="F1032" s="31"/>
      <c r="G1032" s="9"/>
      <c r="H1032" s="9"/>
      <c r="I1032" s="9"/>
      <c r="J1032" s="9"/>
      <c r="K1032" s="9"/>
      <c r="L1032" s="9"/>
      <c r="M1032" s="9"/>
      <c r="N1032" s="9"/>
      <c r="O1032" s="9"/>
      <c r="P1032" s="9"/>
      <c r="Q1032" s="9"/>
      <c r="R1032" s="9"/>
      <c r="S1032" s="9"/>
      <c r="T1032" s="9"/>
      <c r="U1032" s="9"/>
      <c r="V1032" s="9"/>
      <c r="W1032" s="9"/>
      <c r="X1032" s="9"/>
      <c r="Y1032" s="9"/>
      <c r="Z1032" s="10"/>
    </row>
    <row r="1033" spans="1:26" ht="15.75" customHeight="1" x14ac:dyDescent="0.2">
      <c r="A1033" s="29"/>
      <c r="B1033" s="30"/>
      <c r="C1033" s="30"/>
      <c r="D1033" s="9"/>
      <c r="E1033" s="9"/>
      <c r="F1033" s="31"/>
      <c r="G1033" s="9"/>
      <c r="H1033" s="9"/>
      <c r="I1033" s="9"/>
      <c r="J1033" s="9"/>
      <c r="K1033" s="9"/>
      <c r="L1033" s="9"/>
      <c r="M1033" s="9"/>
      <c r="N1033" s="9"/>
      <c r="O1033" s="9"/>
      <c r="P1033" s="9"/>
      <c r="Q1033" s="9"/>
      <c r="R1033" s="9"/>
      <c r="S1033" s="9"/>
      <c r="T1033" s="9"/>
      <c r="U1033" s="9"/>
      <c r="V1033" s="9"/>
      <c r="W1033" s="9"/>
      <c r="X1033" s="9"/>
      <c r="Y1033" s="9"/>
      <c r="Z1033" s="10"/>
    </row>
    <row r="1034" spans="1:26" ht="15.75" customHeight="1" x14ac:dyDescent="0.2">
      <c r="A1034" s="29"/>
      <c r="B1034" s="30"/>
      <c r="C1034" s="30"/>
      <c r="D1034" s="9"/>
      <c r="E1034" s="9"/>
      <c r="F1034" s="31"/>
      <c r="G1034" s="9"/>
      <c r="H1034" s="9"/>
      <c r="I1034" s="9"/>
      <c r="J1034" s="9"/>
      <c r="K1034" s="9"/>
      <c r="L1034" s="9"/>
      <c r="M1034" s="9"/>
      <c r="N1034" s="9"/>
      <c r="O1034" s="9"/>
      <c r="P1034" s="9"/>
      <c r="Q1034" s="9"/>
      <c r="R1034" s="9"/>
      <c r="S1034" s="9"/>
      <c r="T1034" s="9"/>
      <c r="U1034" s="9"/>
      <c r="V1034" s="9"/>
      <c r="W1034" s="9"/>
      <c r="X1034" s="9"/>
      <c r="Y1034" s="9"/>
      <c r="Z1034" s="10"/>
    </row>
    <row r="1035" spans="1:26" ht="15.75" customHeight="1" x14ac:dyDescent="0.2">
      <c r="A1035" s="29"/>
      <c r="B1035" s="30"/>
      <c r="C1035" s="30"/>
      <c r="D1035" s="9"/>
      <c r="E1035" s="9"/>
      <c r="F1035" s="31"/>
      <c r="G1035" s="9"/>
      <c r="H1035" s="9"/>
      <c r="I1035" s="9"/>
      <c r="J1035" s="9"/>
      <c r="K1035" s="9"/>
      <c r="L1035" s="9"/>
      <c r="M1035" s="9"/>
      <c r="N1035" s="9"/>
      <c r="O1035" s="9"/>
      <c r="P1035" s="9"/>
      <c r="Q1035" s="9"/>
      <c r="R1035" s="9"/>
      <c r="S1035" s="9"/>
      <c r="T1035" s="9"/>
      <c r="U1035" s="9"/>
      <c r="V1035" s="9"/>
      <c r="W1035" s="9"/>
      <c r="X1035" s="9"/>
      <c r="Y1035" s="9"/>
      <c r="Z1035" s="10"/>
    </row>
    <row r="1036" spans="1:26" ht="15.75" customHeight="1" x14ac:dyDescent="0.2">
      <c r="A1036" s="29"/>
      <c r="B1036" s="30"/>
      <c r="C1036" s="30"/>
      <c r="D1036" s="9"/>
      <c r="E1036" s="9"/>
      <c r="F1036" s="31"/>
      <c r="G1036" s="9"/>
      <c r="H1036" s="9"/>
      <c r="I1036" s="9"/>
      <c r="J1036" s="9"/>
      <c r="K1036" s="9"/>
      <c r="L1036" s="9"/>
      <c r="M1036" s="9"/>
      <c r="N1036" s="9"/>
      <c r="O1036" s="9"/>
      <c r="P1036" s="9"/>
      <c r="Q1036" s="9"/>
      <c r="R1036" s="9"/>
      <c r="S1036" s="9"/>
      <c r="T1036" s="9"/>
      <c r="U1036" s="9"/>
      <c r="V1036" s="9"/>
      <c r="W1036" s="9"/>
      <c r="X1036" s="9"/>
      <c r="Y1036" s="9"/>
      <c r="Z1036" s="10"/>
    </row>
    <row r="1037" spans="1:26" ht="15.75" customHeight="1" x14ac:dyDescent="0.2">
      <c r="A1037" s="29"/>
      <c r="B1037" s="30"/>
      <c r="C1037" s="30"/>
      <c r="D1037" s="9"/>
      <c r="E1037" s="9"/>
      <c r="F1037" s="31"/>
      <c r="G1037" s="9"/>
      <c r="H1037" s="9"/>
      <c r="I1037" s="9"/>
      <c r="J1037" s="9"/>
      <c r="K1037" s="9"/>
      <c r="L1037" s="9"/>
      <c r="M1037" s="9"/>
      <c r="N1037" s="9"/>
      <c r="O1037" s="9"/>
      <c r="P1037" s="9"/>
      <c r="Q1037" s="9"/>
      <c r="R1037" s="9"/>
      <c r="S1037" s="9"/>
      <c r="T1037" s="9"/>
      <c r="U1037" s="9"/>
      <c r="V1037" s="9"/>
      <c r="W1037" s="9"/>
      <c r="X1037" s="9"/>
      <c r="Y1037" s="9"/>
      <c r="Z1037" s="10"/>
    </row>
    <row r="1038" spans="1:26" ht="15.75" customHeight="1" x14ac:dyDescent="0.2">
      <c r="A1038" s="29"/>
      <c r="B1038" s="30"/>
      <c r="C1038" s="30"/>
      <c r="D1038" s="9"/>
      <c r="E1038" s="9"/>
      <c r="F1038" s="31"/>
      <c r="G1038" s="9"/>
      <c r="H1038" s="9"/>
      <c r="I1038" s="9"/>
      <c r="J1038" s="9"/>
      <c r="K1038" s="9"/>
      <c r="L1038" s="9"/>
      <c r="M1038" s="9"/>
      <c r="N1038" s="9"/>
      <c r="O1038" s="9"/>
      <c r="P1038" s="9"/>
      <c r="Q1038" s="9"/>
      <c r="R1038" s="9"/>
      <c r="S1038" s="9"/>
      <c r="T1038" s="9"/>
      <c r="U1038" s="9"/>
      <c r="V1038" s="9"/>
      <c r="W1038" s="9"/>
      <c r="X1038" s="9"/>
      <c r="Y1038" s="9"/>
      <c r="Z1038" s="10"/>
    </row>
    <row r="1039" spans="1:26" ht="15.75" customHeight="1" x14ac:dyDescent="0.2">
      <c r="A1039" s="29"/>
      <c r="B1039" s="30"/>
      <c r="C1039" s="30"/>
      <c r="D1039" s="9"/>
      <c r="E1039" s="9"/>
      <c r="F1039" s="31"/>
      <c r="G1039" s="9"/>
      <c r="H1039" s="9"/>
      <c r="I1039" s="9"/>
      <c r="J1039" s="9"/>
      <c r="K1039" s="9"/>
      <c r="L1039" s="9"/>
      <c r="M1039" s="9"/>
      <c r="N1039" s="9"/>
      <c r="O1039" s="9"/>
      <c r="P1039" s="9"/>
      <c r="Q1039" s="9"/>
      <c r="R1039" s="9"/>
      <c r="S1039" s="9"/>
      <c r="T1039" s="9"/>
      <c r="U1039" s="9"/>
      <c r="V1039" s="9"/>
      <c r="W1039" s="9"/>
      <c r="X1039" s="9"/>
      <c r="Y1039" s="9"/>
      <c r="Z1039" s="10"/>
    </row>
    <row r="1040" spans="1:26" ht="15.75" customHeight="1" x14ac:dyDescent="0.2">
      <c r="A1040" s="29"/>
      <c r="B1040" s="30"/>
      <c r="C1040" s="30"/>
      <c r="D1040" s="9"/>
      <c r="E1040" s="9"/>
      <c r="F1040" s="31"/>
      <c r="G1040" s="9"/>
      <c r="H1040" s="9"/>
      <c r="I1040" s="9"/>
      <c r="J1040" s="9"/>
      <c r="K1040" s="9"/>
      <c r="L1040" s="9"/>
      <c r="M1040" s="9"/>
      <c r="N1040" s="9"/>
      <c r="O1040" s="9"/>
      <c r="P1040" s="9"/>
      <c r="Q1040" s="9"/>
      <c r="R1040" s="9"/>
      <c r="S1040" s="9"/>
      <c r="T1040" s="9"/>
      <c r="U1040" s="9"/>
      <c r="V1040" s="9"/>
      <c r="W1040" s="9"/>
      <c r="X1040" s="9"/>
      <c r="Y1040" s="9"/>
      <c r="Z1040" s="10"/>
    </row>
    <row r="1041" spans="1:26" ht="15.75" customHeight="1" x14ac:dyDescent="0.2">
      <c r="A1041" s="29"/>
      <c r="B1041" s="30"/>
      <c r="C1041" s="30"/>
      <c r="D1041" s="9"/>
      <c r="E1041" s="9"/>
      <c r="F1041" s="31"/>
      <c r="G1041" s="9"/>
      <c r="H1041" s="9"/>
      <c r="I1041" s="9"/>
      <c r="J1041" s="9"/>
      <c r="K1041" s="9"/>
      <c r="L1041" s="9"/>
      <c r="M1041" s="9"/>
      <c r="N1041" s="9"/>
      <c r="O1041" s="9"/>
      <c r="P1041" s="9"/>
      <c r="Q1041" s="9"/>
      <c r="R1041" s="9"/>
      <c r="S1041" s="9"/>
      <c r="T1041" s="9"/>
      <c r="U1041" s="9"/>
      <c r="V1041" s="9"/>
      <c r="W1041" s="9"/>
      <c r="X1041" s="9"/>
      <c r="Y1041" s="9"/>
      <c r="Z1041" s="10"/>
    </row>
    <row r="1042" spans="1:26" ht="15.75" customHeight="1" x14ac:dyDescent="0.2">
      <c r="A1042" s="29"/>
      <c r="B1042" s="30"/>
      <c r="C1042" s="30"/>
      <c r="D1042" s="9"/>
      <c r="E1042" s="9"/>
      <c r="F1042" s="31"/>
      <c r="G1042" s="9"/>
      <c r="H1042" s="9"/>
      <c r="I1042" s="9"/>
      <c r="J1042" s="9"/>
      <c r="K1042" s="9"/>
      <c r="L1042" s="9"/>
      <c r="M1042" s="9"/>
      <c r="N1042" s="9"/>
      <c r="O1042" s="9"/>
      <c r="P1042" s="9"/>
      <c r="Q1042" s="9"/>
      <c r="R1042" s="9"/>
      <c r="S1042" s="9"/>
      <c r="T1042" s="9"/>
      <c r="U1042" s="9"/>
      <c r="V1042" s="9"/>
      <c r="W1042" s="9"/>
      <c r="X1042" s="9"/>
      <c r="Y1042" s="9"/>
      <c r="Z1042" s="10"/>
    </row>
    <row r="1043" spans="1:26" ht="15.75" customHeight="1" x14ac:dyDescent="0.2">
      <c r="A1043" s="29"/>
      <c r="B1043" s="30"/>
      <c r="C1043" s="30"/>
      <c r="D1043" s="9"/>
      <c r="E1043" s="9"/>
      <c r="F1043" s="31"/>
      <c r="G1043" s="9"/>
      <c r="H1043" s="9"/>
      <c r="I1043" s="9"/>
      <c r="J1043" s="9"/>
      <c r="K1043" s="9"/>
      <c r="L1043" s="9"/>
      <c r="M1043" s="9"/>
      <c r="N1043" s="9"/>
      <c r="O1043" s="9"/>
      <c r="P1043" s="9"/>
      <c r="Q1043" s="9"/>
      <c r="R1043" s="9"/>
      <c r="S1043" s="9"/>
      <c r="T1043" s="9"/>
      <c r="U1043" s="9"/>
      <c r="V1043" s="9"/>
      <c r="W1043" s="9"/>
      <c r="X1043" s="9"/>
      <c r="Y1043" s="9"/>
      <c r="Z1043" s="10"/>
    </row>
    <row r="1044" spans="1:26" ht="15.75" customHeight="1" x14ac:dyDescent="0.2">
      <c r="A1044" s="29"/>
      <c r="B1044" s="30"/>
      <c r="C1044" s="30"/>
      <c r="D1044" s="9"/>
      <c r="E1044" s="9"/>
      <c r="F1044" s="31"/>
      <c r="G1044" s="9"/>
      <c r="H1044" s="9"/>
      <c r="I1044" s="9"/>
      <c r="J1044" s="9"/>
      <c r="K1044" s="9"/>
      <c r="L1044" s="9"/>
      <c r="M1044" s="9"/>
      <c r="N1044" s="9"/>
      <c r="O1044" s="9"/>
      <c r="P1044" s="9"/>
      <c r="Q1044" s="9"/>
      <c r="R1044" s="9"/>
      <c r="S1044" s="9"/>
      <c r="T1044" s="9"/>
      <c r="U1044" s="9"/>
      <c r="V1044" s="9"/>
      <c r="W1044" s="9"/>
      <c r="X1044" s="9"/>
      <c r="Y1044" s="9"/>
      <c r="Z1044" s="10"/>
    </row>
    <row r="1045" spans="1:26" ht="15.75" customHeight="1" x14ac:dyDescent="0.2">
      <c r="A1045" s="29"/>
      <c r="B1045" s="30"/>
      <c r="C1045" s="30"/>
      <c r="D1045" s="9"/>
      <c r="E1045" s="9"/>
      <c r="F1045" s="31"/>
      <c r="G1045" s="9"/>
      <c r="H1045" s="9"/>
      <c r="I1045" s="9"/>
      <c r="J1045" s="9"/>
      <c r="K1045" s="9"/>
      <c r="L1045" s="9"/>
      <c r="M1045" s="9"/>
      <c r="N1045" s="9"/>
      <c r="O1045" s="9"/>
      <c r="P1045" s="9"/>
      <c r="Q1045" s="9"/>
      <c r="R1045" s="9"/>
      <c r="S1045" s="9"/>
      <c r="T1045" s="9"/>
      <c r="U1045" s="9"/>
      <c r="V1045" s="9"/>
      <c r="W1045" s="9"/>
      <c r="X1045" s="9"/>
      <c r="Y1045" s="9"/>
      <c r="Z1045" s="10"/>
    </row>
    <row r="1046" spans="1:26" ht="15.75" customHeight="1" x14ac:dyDescent="0.2">
      <c r="A1046" s="29"/>
      <c r="B1046" s="30"/>
      <c r="C1046" s="30"/>
      <c r="D1046" s="9"/>
      <c r="E1046" s="9"/>
      <c r="F1046" s="31"/>
      <c r="G1046" s="9"/>
      <c r="H1046" s="9"/>
      <c r="I1046" s="9"/>
      <c r="J1046" s="9"/>
      <c r="K1046" s="9"/>
      <c r="L1046" s="9"/>
      <c r="M1046" s="9"/>
      <c r="N1046" s="9"/>
      <c r="O1046" s="9"/>
      <c r="P1046" s="9"/>
      <c r="Q1046" s="9"/>
      <c r="R1046" s="9"/>
      <c r="S1046" s="9"/>
      <c r="T1046" s="9"/>
      <c r="U1046" s="9"/>
      <c r="V1046" s="9"/>
      <c r="W1046" s="9"/>
      <c r="X1046" s="9"/>
      <c r="Y1046" s="9"/>
      <c r="Z1046" s="10"/>
    </row>
    <row r="1047" spans="1:26" ht="15.75" customHeight="1" x14ac:dyDescent="0.2">
      <c r="A1047" s="29"/>
      <c r="B1047" s="30"/>
      <c r="C1047" s="30"/>
      <c r="D1047" s="9"/>
      <c r="E1047" s="9"/>
      <c r="F1047" s="31"/>
      <c r="G1047" s="9"/>
      <c r="H1047" s="9"/>
      <c r="I1047" s="9"/>
      <c r="J1047" s="9"/>
      <c r="K1047" s="9"/>
      <c r="L1047" s="9"/>
      <c r="M1047" s="9"/>
      <c r="N1047" s="9"/>
      <c r="O1047" s="9"/>
      <c r="P1047" s="9"/>
      <c r="Q1047" s="9"/>
      <c r="R1047" s="9"/>
      <c r="S1047" s="9"/>
      <c r="T1047" s="9"/>
      <c r="U1047" s="9"/>
      <c r="V1047" s="9"/>
      <c r="W1047" s="9"/>
      <c r="X1047" s="9"/>
      <c r="Y1047" s="9"/>
      <c r="Z1047" s="10"/>
    </row>
    <row r="1048" spans="1:26" ht="15.75" customHeight="1" x14ac:dyDescent="0.2">
      <c r="A1048" s="29"/>
      <c r="B1048" s="30"/>
      <c r="C1048" s="30"/>
      <c r="D1048" s="9"/>
      <c r="E1048" s="9"/>
      <c r="F1048" s="31"/>
      <c r="G1048" s="9"/>
      <c r="H1048" s="9"/>
      <c r="I1048" s="9"/>
      <c r="J1048" s="9"/>
      <c r="K1048" s="9"/>
      <c r="L1048" s="9"/>
      <c r="M1048" s="9"/>
      <c r="N1048" s="9"/>
      <c r="O1048" s="9"/>
      <c r="P1048" s="9"/>
      <c r="Q1048" s="9"/>
      <c r="R1048" s="9"/>
      <c r="S1048" s="9"/>
      <c r="T1048" s="9"/>
      <c r="U1048" s="9"/>
      <c r="V1048" s="9"/>
      <c r="W1048" s="9"/>
      <c r="X1048" s="9"/>
      <c r="Y1048" s="9"/>
      <c r="Z1048" s="10"/>
    </row>
    <row r="1049" spans="1:26" ht="15.75" customHeight="1" x14ac:dyDescent="0.2">
      <c r="A1049" s="29"/>
      <c r="B1049" s="30"/>
      <c r="C1049" s="30"/>
      <c r="D1049" s="9"/>
      <c r="E1049" s="9"/>
      <c r="F1049" s="31"/>
      <c r="G1049" s="9"/>
      <c r="H1049" s="9"/>
      <c r="I1049" s="9"/>
      <c r="J1049" s="9"/>
      <c r="K1049" s="9"/>
      <c r="L1049" s="9"/>
      <c r="M1049" s="9"/>
      <c r="N1049" s="9"/>
      <c r="O1049" s="9"/>
      <c r="P1049" s="9"/>
      <c r="Q1049" s="9"/>
      <c r="R1049" s="9"/>
      <c r="S1049" s="9"/>
      <c r="T1049" s="9"/>
      <c r="U1049" s="9"/>
      <c r="V1049" s="9"/>
      <c r="W1049" s="9"/>
      <c r="X1049" s="9"/>
      <c r="Y1049" s="9"/>
      <c r="Z1049" s="10"/>
    </row>
    <row r="1050" spans="1:26" ht="15.75" customHeight="1" x14ac:dyDescent="0.2">
      <c r="A1050" s="29"/>
      <c r="B1050" s="30"/>
      <c r="C1050" s="30"/>
      <c r="D1050" s="9"/>
      <c r="E1050" s="9"/>
      <c r="F1050" s="31"/>
      <c r="G1050" s="9"/>
      <c r="H1050" s="9"/>
      <c r="I1050" s="9"/>
      <c r="J1050" s="9"/>
      <c r="K1050" s="9"/>
      <c r="L1050" s="9"/>
      <c r="M1050" s="9"/>
      <c r="N1050" s="9"/>
      <c r="O1050" s="9"/>
      <c r="P1050" s="9"/>
      <c r="Q1050" s="9"/>
      <c r="R1050" s="9"/>
      <c r="S1050" s="9"/>
      <c r="T1050" s="9"/>
      <c r="U1050" s="9"/>
      <c r="V1050" s="9"/>
      <c r="W1050" s="9"/>
      <c r="X1050" s="9"/>
      <c r="Y1050" s="9"/>
      <c r="Z1050" s="10"/>
    </row>
    <row r="1051" spans="1:26" ht="15.75" customHeight="1" x14ac:dyDescent="0.2">
      <c r="A1051" s="29"/>
      <c r="B1051" s="30"/>
      <c r="C1051" s="30"/>
      <c r="D1051" s="9"/>
      <c r="E1051" s="9"/>
      <c r="F1051" s="31"/>
      <c r="G1051" s="9"/>
      <c r="H1051" s="9"/>
      <c r="I1051" s="9"/>
      <c r="J1051" s="9"/>
      <c r="K1051" s="9"/>
      <c r="L1051" s="9"/>
      <c r="M1051" s="9"/>
      <c r="N1051" s="9"/>
      <c r="O1051" s="9"/>
      <c r="P1051" s="9"/>
      <c r="Q1051" s="9"/>
      <c r="R1051" s="9"/>
      <c r="S1051" s="9"/>
      <c r="T1051" s="9"/>
      <c r="U1051" s="9"/>
      <c r="V1051" s="9"/>
      <c r="W1051" s="9"/>
      <c r="X1051" s="9"/>
      <c r="Y1051" s="9"/>
      <c r="Z1051" s="10"/>
    </row>
    <row r="1052" spans="1:26" ht="15.75" customHeight="1" x14ac:dyDescent="0.2">
      <c r="A1052" s="29"/>
      <c r="B1052" s="30"/>
      <c r="C1052" s="30"/>
      <c r="D1052" s="9"/>
      <c r="E1052" s="9"/>
      <c r="F1052" s="31"/>
      <c r="G1052" s="9"/>
      <c r="H1052" s="9"/>
      <c r="I1052" s="9"/>
      <c r="J1052" s="9"/>
      <c r="K1052" s="9"/>
      <c r="L1052" s="9"/>
      <c r="M1052" s="9"/>
      <c r="N1052" s="9"/>
      <c r="O1052" s="9"/>
      <c r="P1052" s="9"/>
      <c r="Q1052" s="9"/>
      <c r="R1052" s="9"/>
      <c r="S1052" s="9"/>
      <c r="T1052" s="9"/>
      <c r="U1052" s="9"/>
      <c r="V1052" s="9"/>
      <c r="W1052" s="9"/>
      <c r="X1052" s="9"/>
      <c r="Y1052" s="9"/>
      <c r="Z1052" s="10"/>
    </row>
    <row r="1053" spans="1:26" ht="15.75" customHeight="1" x14ac:dyDescent="0.2">
      <c r="A1053" s="29"/>
      <c r="B1053" s="30"/>
      <c r="C1053" s="30"/>
      <c r="D1053" s="9"/>
      <c r="E1053" s="9"/>
      <c r="F1053" s="31"/>
      <c r="G1053" s="9"/>
      <c r="H1053" s="9"/>
      <c r="I1053" s="9"/>
      <c r="J1053" s="9"/>
      <c r="K1053" s="9"/>
      <c r="L1053" s="9"/>
      <c r="M1053" s="9"/>
      <c r="N1053" s="9"/>
      <c r="O1053" s="9"/>
      <c r="P1053" s="9"/>
      <c r="Q1053" s="9"/>
      <c r="R1053" s="9"/>
      <c r="S1053" s="9"/>
      <c r="T1053" s="9"/>
      <c r="U1053" s="9"/>
      <c r="V1053" s="9"/>
      <c r="W1053" s="9"/>
      <c r="X1053" s="9"/>
      <c r="Y1053" s="9"/>
      <c r="Z1053" s="10"/>
    </row>
    <row r="1054" spans="1:26" ht="15.75" customHeight="1" x14ac:dyDescent="0.2">
      <c r="A1054" s="29"/>
      <c r="B1054" s="30"/>
      <c r="C1054" s="30"/>
      <c r="D1054" s="9"/>
      <c r="E1054" s="9"/>
      <c r="F1054" s="31"/>
      <c r="G1054" s="9"/>
      <c r="H1054" s="9"/>
      <c r="I1054" s="9"/>
      <c r="J1054" s="9"/>
      <c r="K1054" s="9"/>
      <c r="L1054" s="9"/>
      <c r="M1054" s="9"/>
      <c r="N1054" s="9"/>
      <c r="O1054" s="9"/>
      <c r="P1054" s="9"/>
      <c r="Q1054" s="9"/>
      <c r="R1054" s="9"/>
      <c r="S1054" s="9"/>
      <c r="T1054" s="9"/>
      <c r="U1054" s="9"/>
      <c r="V1054" s="9"/>
      <c r="W1054" s="9"/>
      <c r="X1054" s="9"/>
      <c r="Y1054" s="9"/>
      <c r="Z1054" s="10"/>
    </row>
    <row r="1055" spans="1:26" ht="15.75" customHeight="1" x14ac:dyDescent="0.2">
      <c r="A1055" s="29"/>
      <c r="B1055" s="30"/>
      <c r="C1055" s="30"/>
      <c r="D1055" s="9"/>
      <c r="E1055" s="9"/>
      <c r="F1055" s="31"/>
      <c r="G1055" s="9"/>
      <c r="H1055" s="9"/>
      <c r="I1055" s="9"/>
      <c r="J1055" s="9"/>
      <c r="K1055" s="9"/>
      <c r="L1055" s="9"/>
      <c r="M1055" s="9"/>
      <c r="N1055" s="9"/>
      <c r="O1055" s="9"/>
      <c r="P1055" s="9"/>
      <c r="Q1055" s="9"/>
      <c r="R1055" s="9"/>
      <c r="S1055" s="9"/>
      <c r="T1055" s="9"/>
      <c r="U1055" s="9"/>
      <c r="V1055" s="9"/>
      <c r="W1055" s="9"/>
      <c r="X1055" s="9"/>
      <c r="Y1055" s="9"/>
      <c r="Z1055" s="10"/>
    </row>
    <row r="1056" spans="1:26" ht="15.75" customHeight="1" x14ac:dyDescent="0.2">
      <c r="A1056" s="29"/>
      <c r="B1056" s="30"/>
      <c r="C1056" s="30"/>
      <c r="D1056" s="9"/>
      <c r="E1056" s="9"/>
      <c r="F1056" s="31"/>
      <c r="G1056" s="9"/>
      <c r="H1056" s="9"/>
      <c r="I1056" s="9"/>
      <c r="J1056" s="9"/>
      <c r="K1056" s="9"/>
      <c r="L1056" s="9"/>
      <c r="M1056" s="9"/>
      <c r="N1056" s="9"/>
      <c r="O1056" s="9"/>
      <c r="P1056" s="9"/>
      <c r="Q1056" s="9"/>
      <c r="R1056" s="9"/>
      <c r="S1056" s="9"/>
      <c r="T1056" s="9"/>
      <c r="U1056" s="9"/>
      <c r="V1056" s="9"/>
      <c r="W1056" s="9"/>
      <c r="X1056" s="9"/>
      <c r="Y1056" s="9"/>
      <c r="Z1056" s="10"/>
    </row>
    <row r="1057" spans="1:26" ht="15.75" customHeight="1" x14ac:dyDescent="0.2">
      <c r="A1057" s="29"/>
      <c r="B1057" s="30"/>
      <c r="C1057" s="30"/>
      <c r="D1057" s="9"/>
      <c r="E1057" s="9"/>
      <c r="F1057" s="31"/>
      <c r="G1057" s="9"/>
      <c r="H1057" s="9"/>
      <c r="I1057" s="9"/>
      <c r="J1057" s="9"/>
      <c r="K1057" s="9"/>
      <c r="L1057" s="9"/>
      <c r="M1057" s="9"/>
      <c r="N1057" s="9"/>
      <c r="O1057" s="9"/>
      <c r="P1057" s="9"/>
      <c r="Q1057" s="9"/>
      <c r="R1057" s="9"/>
      <c r="S1057" s="9"/>
      <c r="T1057" s="9"/>
      <c r="U1057" s="9"/>
      <c r="V1057" s="9"/>
      <c r="W1057" s="9"/>
      <c r="X1057" s="9"/>
      <c r="Y1057" s="9"/>
      <c r="Z1057" s="10"/>
    </row>
    <row r="1058" spans="1:26" ht="15.75" customHeight="1" x14ac:dyDescent="0.2">
      <c r="A1058" s="29"/>
      <c r="B1058" s="30"/>
      <c r="C1058" s="30"/>
      <c r="D1058" s="9"/>
      <c r="E1058" s="9"/>
      <c r="F1058" s="31"/>
      <c r="G1058" s="9"/>
      <c r="H1058" s="9"/>
      <c r="I1058" s="9"/>
      <c r="J1058" s="9"/>
      <c r="K1058" s="9"/>
      <c r="L1058" s="9"/>
      <c r="M1058" s="9"/>
      <c r="N1058" s="9"/>
      <c r="O1058" s="9"/>
      <c r="P1058" s="9"/>
      <c r="Q1058" s="9"/>
      <c r="R1058" s="9"/>
      <c r="S1058" s="9"/>
      <c r="T1058" s="9"/>
      <c r="U1058" s="9"/>
      <c r="V1058" s="9"/>
      <c r="W1058" s="9"/>
      <c r="X1058" s="9"/>
      <c r="Y1058" s="9"/>
      <c r="Z1058" s="10"/>
    </row>
    <row r="1059" spans="1:26" ht="15.75" customHeight="1" x14ac:dyDescent="0.2">
      <c r="A1059" s="29"/>
      <c r="B1059" s="30"/>
      <c r="C1059" s="30"/>
      <c r="D1059" s="9"/>
      <c r="E1059" s="9"/>
      <c r="F1059" s="31"/>
      <c r="G1059" s="9"/>
      <c r="H1059" s="9"/>
      <c r="I1059" s="9"/>
      <c r="J1059" s="9"/>
      <c r="K1059" s="9"/>
      <c r="L1059" s="9"/>
      <c r="M1059" s="9"/>
      <c r="N1059" s="9"/>
      <c r="O1059" s="9"/>
      <c r="P1059" s="9"/>
      <c r="Q1059" s="9"/>
      <c r="R1059" s="9"/>
      <c r="S1059" s="9"/>
      <c r="T1059" s="9"/>
      <c r="U1059" s="9"/>
      <c r="V1059" s="9"/>
      <c r="W1059" s="9"/>
      <c r="X1059" s="9"/>
      <c r="Y1059" s="9"/>
      <c r="Z1059" s="10"/>
    </row>
    <row r="1060" spans="1:26" ht="15.75" customHeight="1" x14ac:dyDescent="0.2">
      <c r="A1060" s="29"/>
      <c r="B1060" s="30"/>
      <c r="C1060" s="30"/>
      <c r="D1060" s="9"/>
      <c r="E1060" s="9"/>
      <c r="F1060" s="31"/>
      <c r="G1060" s="9"/>
      <c r="H1060" s="9"/>
      <c r="I1060" s="9"/>
      <c r="J1060" s="9"/>
      <c r="K1060" s="9"/>
      <c r="L1060" s="9"/>
      <c r="M1060" s="9"/>
      <c r="N1060" s="9"/>
      <c r="O1060" s="9"/>
      <c r="P1060" s="9"/>
      <c r="Q1060" s="9"/>
      <c r="R1060" s="9"/>
      <c r="S1060" s="9"/>
      <c r="T1060" s="9"/>
      <c r="U1060" s="9"/>
      <c r="V1060" s="9"/>
      <c r="W1060" s="9"/>
      <c r="X1060" s="9"/>
      <c r="Y1060" s="9"/>
      <c r="Z1060" s="10"/>
    </row>
    <row r="1061" spans="1:26" ht="15.75" customHeight="1" x14ac:dyDescent="0.2">
      <c r="A1061" s="29"/>
      <c r="B1061" s="30"/>
      <c r="C1061" s="30"/>
      <c r="D1061" s="9"/>
      <c r="E1061" s="9"/>
      <c r="F1061" s="31"/>
      <c r="G1061" s="9"/>
      <c r="H1061" s="9"/>
      <c r="I1061" s="9"/>
      <c r="J1061" s="9"/>
      <c r="K1061" s="9"/>
      <c r="L1061" s="9"/>
      <c r="M1061" s="9"/>
      <c r="N1061" s="9"/>
      <c r="O1061" s="9"/>
      <c r="P1061" s="9"/>
      <c r="Q1061" s="9"/>
      <c r="R1061" s="9"/>
      <c r="S1061" s="9"/>
      <c r="T1061" s="9"/>
      <c r="U1061" s="9"/>
      <c r="V1061" s="9"/>
      <c r="W1061" s="9"/>
      <c r="X1061" s="9"/>
      <c r="Y1061" s="9"/>
      <c r="Z1061" s="10"/>
    </row>
    <row r="1062" spans="1:26" ht="15.75" customHeight="1" x14ac:dyDescent="0.2">
      <c r="A1062" s="29"/>
      <c r="B1062" s="30"/>
      <c r="C1062" s="30"/>
      <c r="D1062" s="9"/>
      <c r="E1062" s="9"/>
      <c r="F1062" s="31"/>
      <c r="G1062" s="9"/>
      <c r="H1062" s="9"/>
      <c r="I1062" s="9"/>
      <c r="J1062" s="9"/>
      <c r="K1062" s="9"/>
      <c r="L1062" s="9"/>
      <c r="M1062" s="9"/>
      <c r="N1062" s="9"/>
      <c r="O1062" s="9"/>
      <c r="P1062" s="9"/>
      <c r="Q1062" s="9"/>
      <c r="R1062" s="9"/>
      <c r="S1062" s="9"/>
      <c r="T1062" s="9"/>
      <c r="U1062" s="9"/>
      <c r="V1062" s="9"/>
      <c r="W1062" s="9"/>
      <c r="X1062" s="9"/>
      <c r="Y1062" s="9"/>
      <c r="Z1062" s="10"/>
    </row>
    <row r="1063" spans="1:26" ht="15.75" customHeight="1" x14ac:dyDescent="0.2">
      <c r="A1063" s="29"/>
      <c r="B1063" s="30"/>
      <c r="C1063" s="30"/>
      <c r="D1063" s="9"/>
      <c r="E1063" s="9"/>
      <c r="F1063" s="31"/>
      <c r="G1063" s="9"/>
      <c r="H1063" s="9"/>
      <c r="I1063" s="9"/>
      <c r="J1063" s="9"/>
      <c r="K1063" s="9"/>
      <c r="L1063" s="9"/>
      <c r="M1063" s="9"/>
      <c r="N1063" s="9"/>
      <c r="O1063" s="9"/>
      <c r="P1063" s="9"/>
      <c r="Q1063" s="9"/>
      <c r="R1063" s="9"/>
      <c r="S1063" s="9"/>
      <c r="T1063" s="9"/>
      <c r="U1063" s="9"/>
      <c r="V1063" s="9"/>
      <c r="W1063" s="9"/>
      <c r="X1063" s="9"/>
      <c r="Y1063" s="9"/>
      <c r="Z1063" s="10"/>
    </row>
    <row r="1064" spans="1:26" ht="15.75" customHeight="1" x14ac:dyDescent="0.2">
      <c r="A1064" s="29"/>
      <c r="B1064" s="30"/>
      <c r="C1064" s="30"/>
      <c r="D1064" s="9"/>
      <c r="E1064" s="9"/>
      <c r="F1064" s="31"/>
      <c r="G1064" s="9"/>
      <c r="H1064" s="9"/>
      <c r="I1064" s="9"/>
      <c r="J1064" s="9"/>
      <c r="K1064" s="9"/>
      <c r="L1064" s="9"/>
      <c r="M1064" s="9"/>
      <c r="N1064" s="9"/>
      <c r="O1064" s="9"/>
      <c r="P1064" s="9"/>
      <c r="Q1064" s="9"/>
      <c r="R1064" s="9"/>
      <c r="S1064" s="9"/>
      <c r="T1064" s="9"/>
      <c r="U1064" s="9"/>
      <c r="V1064" s="9"/>
      <c r="W1064" s="9"/>
      <c r="X1064" s="9"/>
      <c r="Y1064" s="9"/>
      <c r="Z1064" s="10"/>
    </row>
    <row r="1065" spans="1:26" ht="15.75" customHeight="1" x14ac:dyDescent="0.2">
      <c r="A1065" s="29"/>
      <c r="B1065" s="30"/>
      <c r="C1065" s="30"/>
      <c r="D1065" s="9"/>
      <c r="E1065" s="9"/>
      <c r="F1065" s="31"/>
      <c r="G1065" s="9"/>
      <c r="H1065" s="9"/>
      <c r="I1065" s="9"/>
      <c r="J1065" s="9"/>
      <c r="K1065" s="9"/>
      <c r="L1065" s="9"/>
      <c r="M1065" s="9"/>
      <c r="N1065" s="9"/>
      <c r="O1065" s="9"/>
      <c r="P1065" s="9"/>
      <c r="Q1065" s="9"/>
      <c r="R1065" s="9"/>
      <c r="S1065" s="9"/>
      <c r="T1065" s="9"/>
      <c r="U1065" s="9"/>
      <c r="V1065" s="9"/>
      <c r="W1065" s="9"/>
      <c r="X1065" s="9"/>
      <c r="Y1065" s="9"/>
      <c r="Z1065" s="10"/>
    </row>
    <row r="1066" spans="1:26" ht="15.75" customHeight="1" x14ac:dyDescent="0.2">
      <c r="A1066" s="29"/>
      <c r="B1066" s="30"/>
      <c r="C1066" s="30"/>
      <c r="D1066" s="9"/>
      <c r="E1066" s="9"/>
      <c r="F1066" s="31"/>
      <c r="G1066" s="9"/>
      <c r="H1066" s="9"/>
      <c r="I1066" s="9"/>
      <c r="J1066" s="9"/>
      <c r="K1066" s="9"/>
      <c r="L1066" s="9"/>
      <c r="M1066" s="9"/>
      <c r="N1066" s="9"/>
      <c r="O1066" s="9"/>
      <c r="P1066" s="9"/>
      <c r="Q1066" s="9"/>
      <c r="R1066" s="9"/>
      <c r="S1066" s="9"/>
      <c r="T1066" s="9"/>
      <c r="U1066" s="9"/>
      <c r="V1066" s="9"/>
      <c r="W1066" s="9"/>
      <c r="X1066" s="9"/>
      <c r="Y1066" s="9"/>
      <c r="Z1066" s="10"/>
    </row>
    <row r="1067" spans="1:26" ht="15.75" customHeight="1" x14ac:dyDescent="0.2">
      <c r="A1067" s="29"/>
      <c r="B1067" s="30"/>
      <c r="C1067" s="30"/>
      <c r="D1067" s="9"/>
      <c r="E1067" s="9"/>
      <c r="F1067" s="31"/>
      <c r="G1067" s="9"/>
      <c r="H1067" s="9"/>
      <c r="I1067" s="9"/>
      <c r="J1067" s="9"/>
      <c r="K1067" s="9"/>
      <c r="L1067" s="9"/>
      <c r="M1067" s="9"/>
      <c r="N1067" s="9"/>
      <c r="O1067" s="9"/>
      <c r="P1067" s="9"/>
      <c r="Q1067" s="9"/>
      <c r="R1067" s="9"/>
      <c r="S1067" s="9"/>
      <c r="T1067" s="9"/>
      <c r="U1067" s="9"/>
      <c r="V1067" s="9"/>
      <c r="W1067" s="9"/>
      <c r="X1067" s="9"/>
      <c r="Y1067" s="9"/>
      <c r="Z1067" s="10"/>
    </row>
    <row r="1068" spans="1:26" ht="15.75" customHeight="1" x14ac:dyDescent="0.2">
      <c r="A1068" s="29"/>
      <c r="B1068" s="30"/>
      <c r="C1068" s="30"/>
      <c r="D1068" s="9"/>
      <c r="E1068" s="9"/>
      <c r="F1068" s="31"/>
      <c r="G1068" s="9"/>
      <c r="H1068" s="9"/>
      <c r="I1068" s="9"/>
      <c r="J1068" s="9"/>
      <c r="K1068" s="9"/>
      <c r="L1068" s="9"/>
      <c r="M1068" s="9"/>
      <c r="N1068" s="9"/>
      <c r="O1068" s="9"/>
      <c r="P1068" s="9"/>
      <c r="Q1068" s="9"/>
      <c r="R1068" s="9"/>
      <c r="S1068" s="9"/>
      <c r="T1068" s="9"/>
      <c r="U1068" s="9"/>
      <c r="V1068" s="9"/>
      <c r="W1068" s="9"/>
      <c r="X1068" s="9"/>
      <c r="Y1068" s="9"/>
      <c r="Z1068" s="10"/>
    </row>
    <row r="1069" spans="1:26" ht="15.75" customHeight="1" x14ac:dyDescent="0.2">
      <c r="A1069" s="29"/>
      <c r="B1069" s="30"/>
      <c r="C1069" s="30"/>
      <c r="D1069" s="9"/>
      <c r="E1069" s="9"/>
      <c r="F1069" s="31"/>
      <c r="G1069" s="9"/>
      <c r="H1069" s="9"/>
      <c r="I1069" s="9"/>
      <c r="J1069" s="9"/>
      <c r="K1069" s="9"/>
      <c r="L1069" s="9"/>
      <c r="M1069" s="9"/>
      <c r="N1069" s="9"/>
      <c r="O1069" s="9"/>
      <c r="P1069" s="9"/>
      <c r="Q1069" s="9"/>
      <c r="R1069" s="9"/>
      <c r="S1069" s="9"/>
      <c r="T1069" s="9"/>
      <c r="U1069" s="9"/>
      <c r="V1069" s="9"/>
      <c r="W1069" s="9"/>
      <c r="X1069" s="9"/>
      <c r="Y1069" s="9"/>
      <c r="Z1069" s="10"/>
    </row>
    <row r="1070" spans="1:26" ht="15.75" customHeight="1" x14ac:dyDescent="0.2">
      <c r="A1070" s="29"/>
      <c r="B1070" s="30"/>
      <c r="C1070" s="30"/>
      <c r="D1070" s="9"/>
      <c r="E1070" s="9"/>
      <c r="F1070" s="31"/>
      <c r="G1070" s="9"/>
      <c r="H1070" s="9"/>
      <c r="I1070" s="9"/>
      <c r="J1070" s="9"/>
      <c r="K1070" s="9"/>
      <c r="L1070" s="9"/>
      <c r="M1070" s="9"/>
      <c r="N1070" s="9"/>
      <c r="O1070" s="9"/>
      <c r="P1070" s="9"/>
      <c r="Q1070" s="9"/>
      <c r="R1070" s="9"/>
      <c r="S1070" s="9"/>
      <c r="T1070" s="9"/>
      <c r="U1070" s="9"/>
      <c r="V1070" s="9"/>
      <c r="W1070" s="9"/>
      <c r="X1070" s="9"/>
      <c r="Y1070" s="9"/>
      <c r="Z1070" s="10"/>
    </row>
    <row r="1071" spans="1:26" ht="15.75" customHeight="1" x14ac:dyDescent="0.2">
      <c r="A1071" s="29"/>
      <c r="B1071" s="30"/>
      <c r="C1071" s="30"/>
      <c r="D1071" s="9"/>
      <c r="E1071" s="9"/>
      <c r="F1071" s="31"/>
      <c r="G1071" s="9"/>
      <c r="H1071" s="9"/>
      <c r="I1071" s="9"/>
      <c r="J1071" s="9"/>
      <c r="K1071" s="9"/>
      <c r="L1071" s="9"/>
      <c r="M1071" s="9"/>
      <c r="N1071" s="9"/>
      <c r="O1071" s="9"/>
      <c r="P1071" s="9"/>
      <c r="Q1071" s="9"/>
      <c r="R1071" s="9"/>
      <c r="S1071" s="9"/>
      <c r="T1071" s="9"/>
      <c r="U1071" s="9"/>
      <c r="V1071" s="9"/>
      <c r="W1071" s="9"/>
      <c r="X1071" s="9"/>
      <c r="Y1071" s="9"/>
      <c r="Z1071" s="10"/>
    </row>
    <row r="1072" spans="1:26" ht="15.75" customHeight="1" x14ac:dyDescent="0.2">
      <c r="A1072" s="29"/>
      <c r="B1072" s="30"/>
      <c r="C1072" s="30"/>
      <c r="D1072" s="9"/>
      <c r="E1072" s="9"/>
      <c r="F1072" s="31"/>
      <c r="G1072" s="9"/>
      <c r="H1072" s="9"/>
      <c r="I1072" s="9"/>
      <c r="J1072" s="9"/>
      <c r="K1072" s="9"/>
      <c r="L1072" s="9"/>
      <c r="M1072" s="9"/>
      <c r="N1072" s="9"/>
      <c r="O1072" s="9"/>
      <c r="P1072" s="9"/>
      <c r="Q1072" s="9"/>
      <c r="R1072" s="9"/>
      <c r="S1072" s="9"/>
      <c r="T1072" s="9"/>
      <c r="U1072" s="9"/>
      <c r="V1072" s="9"/>
      <c r="W1072" s="9"/>
      <c r="X1072" s="9"/>
      <c r="Y1072" s="9"/>
      <c r="Z1072" s="10"/>
    </row>
    <row r="1073" spans="1:26" ht="15.75" customHeight="1" x14ac:dyDescent="0.2">
      <c r="A1073" s="29"/>
      <c r="B1073" s="30"/>
      <c r="C1073" s="30"/>
      <c r="D1073" s="9"/>
      <c r="E1073" s="9"/>
      <c r="F1073" s="31"/>
      <c r="G1073" s="9"/>
      <c r="H1073" s="9"/>
      <c r="I1073" s="9"/>
      <c r="J1073" s="9"/>
      <c r="K1073" s="9"/>
      <c r="L1073" s="9"/>
      <c r="M1073" s="9"/>
      <c r="N1073" s="9"/>
      <c r="O1073" s="9"/>
      <c r="P1073" s="9"/>
      <c r="Q1073" s="9"/>
      <c r="R1073" s="9"/>
      <c r="S1073" s="9"/>
      <c r="T1073" s="9"/>
      <c r="U1073" s="9"/>
      <c r="V1073" s="9"/>
      <c r="W1073" s="9"/>
      <c r="X1073" s="9"/>
      <c r="Y1073" s="9"/>
      <c r="Z1073" s="10"/>
    </row>
    <row r="1074" spans="1:26" ht="15.75" customHeight="1" x14ac:dyDescent="0.2">
      <c r="A1074" s="29"/>
      <c r="B1074" s="30"/>
      <c r="C1074" s="30"/>
      <c r="D1074" s="9"/>
      <c r="E1074" s="9"/>
      <c r="F1074" s="31"/>
      <c r="G1074" s="9"/>
      <c r="H1074" s="9"/>
      <c r="I1074" s="9"/>
      <c r="J1074" s="9"/>
      <c r="K1074" s="9"/>
      <c r="L1074" s="9"/>
      <c r="M1074" s="9"/>
      <c r="N1074" s="9"/>
      <c r="O1074" s="9"/>
      <c r="P1074" s="9"/>
      <c r="Q1074" s="9"/>
      <c r="R1074" s="9"/>
      <c r="S1074" s="9"/>
      <c r="T1074" s="9"/>
      <c r="U1074" s="9"/>
      <c r="V1074" s="9"/>
      <c r="W1074" s="9"/>
      <c r="X1074" s="9"/>
      <c r="Y1074" s="9"/>
      <c r="Z1074" s="10"/>
    </row>
    <row r="1075" spans="1:26" ht="15.75" customHeight="1" x14ac:dyDescent="0.2">
      <c r="A1075" s="29"/>
      <c r="B1075" s="30"/>
      <c r="C1075" s="30"/>
      <c r="D1075" s="9"/>
      <c r="E1075" s="9"/>
      <c r="F1075" s="31"/>
      <c r="G1075" s="9"/>
      <c r="H1075" s="9"/>
      <c r="I1075" s="9"/>
      <c r="J1075" s="9"/>
      <c r="K1075" s="9"/>
      <c r="L1075" s="9"/>
      <c r="M1075" s="9"/>
      <c r="N1075" s="9"/>
      <c r="O1075" s="9"/>
      <c r="P1075" s="9"/>
      <c r="Q1075" s="9"/>
      <c r="R1075" s="9"/>
      <c r="S1075" s="9"/>
      <c r="T1075" s="9"/>
      <c r="U1075" s="9"/>
      <c r="V1075" s="9"/>
      <c r="W1075" s="9"/>
      <c r="X1075" s="9"/>
      <c r="Y1075" s="9"/>
      <c r="Z1075" s="10"/>
    </row>
    <row r="1076" spans="1:26" ht="15.75" customHeight="1" x14ac:dyDescent="0.2">
      <c r="A1076" s="29"/>
      <c r="B1076" s="30"/>
      <c r="C1076" s="30"/>
      <c r="D1076" s="9"/>
      <c r="E1076" s="9"/>
      <c r="F1076" s="31"/>
      <c r="G1076" s="9"/>
      <c r="H1076" s="9"/>
      <c r="I1076" s="9"/>
      <c r="J1076" s="9"/>
      <c r="K1076" s="9"/>
      <c r="L1076" s="9"/>
      <c r="M1076" s="9"/>
      <c r="N1076" s="9"/>
      <c r="O1076" s="9"/>
      <c r="P1076" s="9"/>
      <c r="Q1076" s="9"/>
      <c r="R1076" s="9"/>
      <c r="S1076" s="9"/>
      <c r="T1076" s="9"/>
      <c r="U1076" s="9"/>
      <c r="V1076" s="9"/>
      <c r="W1076" s="9"/>
      <c r="X1076" s="9"/>
      <c r="Y1076" s="9"/>
      <c r="Z1076" s="10"/>
    </row>
    <row r="1077" spans="1:26" ht="15.75" customHeight="1" x14ac:dyDescent="0.2">
      <c r="A1077" s="29"/>
      <c r="B1077" s="30"/>
      <c r="C1077" s="30"/>
      <c r="D1077" s="9"/>
      <c r="E1077" s="9"/>
      <c r="F1077" s="31"/>
      <c r="G1077" s="9"/>
      <c r="H1077" s="9"/>
      <c r="I1077" s="9"/>
      <c r="J1077" s="9"/>
      <c r="K1077" s="9"/>
      <c r="L1077" s="9"/>
      <c r="M1077" s="9"/>
      <c r="N1077" s="9"/>
      <c r="O1077" s="9"/>
      <c r="P1077" s="9"/>
      <c r="Q1077" s="9"/>
      <c r="R1077" s="9"/>
      <c r="S1077" s="9"/>
      <c r="T1077" s="9"/>
      <c r="U1077" s="9"/>
      <c r="V1077" s="9"/>
      <c r="W1077" s="9"/>
      <c r="X1077" s="9"/>
      <c r="Y1077" s="9"/>
      <c r="Z1077" s="10"/>
    </row>
    <row r="1078" spans="1:26" ht="15.75" customHeight="1" x14ac:dyDescent="0.2">
      <c r="A1078" s="29"/>
      <c r="B1078" s="30"/>
      <c r="C1078" s="30"/>
      <c r="D1078" s="9"/>
      <c r="E1078" s="9"/>
      <c r="F1078" s="31"/>
      <c r="G1078" s="9"/>
      <c r="H1078" s="9"/>
      <c r="I1078" s="9"/>
      <c r="J1078" s="9"/>
      <c r="K1078" s="9"/>
      <c r="L1078" s="9"/>
      <c r="M1078" s="9"/>
      <c r="N1078" s="9"/>
      <c r="O1078" s="9"/>
      <c r="P1078" s="9"/>
      <c r="Q1078" s="9"/>
      <c r="R1078" s="9"/>
      <c r="S1078" s="9"/>
      <c r="T1078" s="9"/>
      <c r="U1078" s="9"/>
      <c r="V1078" s="9"/>
      <c r="W1078" s="9"/>
      <c r="X1078" s="9"/>
      <c r="Y1078" s="9"/>
      <c r="Z1078" s="10"/>
    </row>
    <row r="1079" spans="1:26" ht="15.75" customHeight="1" x14ac:dyDescent="0.2">
      <c r="A1079" s="29"/>
      <c r="B1079" s="30"/>
      <c r="C1079" s="30"/>
      <c r="D1079" s="9"/>
      <c r="E1079" s="9"/>
      <c r="F1079" s="31"/>
      <c r="G1079" s="9"/>
      <c r="H1079" s="9"/>
      <c r="I1079" s="9"/>
      <c r="J1079" s="9"/>
      <c r="K1079" s="9"/>
      <c r="L1079" s="9"/>
      <c r="M1079" s="9"/>
      <c r="N1079" s="9"/>
      <c r="O1079" s="9"/>
      <c r="P1079" s="9"/>
      <c r="Q1079" s="9"/>
      <c r="R1079" s="9"/>
      <c r="S1079" s="9"/>
      <c r="T1079" s="9"/>
      <c r="U1079" s="9"/>
      <c r="V1079" s="9"/>
      <c r="W1079" s="9"/>
      <c r="X1079" s="9"/>
      <c r="Y1079" s="9"/>
      <c r="Z1079" s="10"/>
    </row>
    <row r="1080" spans="1:26" ht="15.75" customHeight="1" x14ac:dyDescent="0.2">
      <c r="A1080" s="29"/>
      <c r="B1080" s="30"/>
      <c r="C1080" s="30"/>
      <c r="D1080" s="9"/>
      <c r="E1080" s="9"/>
      <c r="F1080" s="31"/>
      <c r="G1080" s="9"/>
      <c r="H1080" s="9"/>
      <c r="I1080" s="9"/>
      <c r="J1080" s="9"/>
      <c r="K1080" s="9"/>
      <c r="L1080" s="9"/>
      <c r="M1080" s="9"/>
      <c r="N1080" s="9"/>
      <c r="O1080" s="9"/>
      <c r="P1080" s="9"/>
      <c r="Q1080" s="9"/>
      <c r="R1080" s="9"/>
      <c r="S1080" s="9"/>
      <c r="T1080" s="9"/>
      <c r="U1080" s="9"/>
      <c r="V1080" s="9"/>
      <c r="W1080" s="9"/>
      <c r="X1080" s="9"/>
      <c r="Y1080" s="9"/>
      <c r="Z1080" s="10"/>
    </row>
    <row r="1081" spans="1:26" ht="15.75" customHeight="1" x14ac:dyDescent="0.2">
      <c r="A1081" s="29"/>
      <c r="B1081" s="30"/>
      <c r="C1081" s="30"/>
      <c r="D1081" s="9"/>
      <c r="E1081" s="9"/>
      <c r="F1081" s="31"/>
      <c r="G1081" s="9"/>
      <c r="H1081" s="9"/>
      <c r="I1081" s="9"/>
      <c r="J1081" s="9"/>
      <c r="K1081" s="9"/>
      <c r="L1081" s="9"/>
      <c r="M1081" s="9"/>
      <c r="N1081" s="9"/>
      <c r="O1081" s="9"/>
      <c r="P1081" s="9"/>
      <c r="Q1081" s="9"/>
      <c r="R1081" s="9"/>
      <c r="S1081" s="9"/>
      <c r="T1081" s="9"/>
      <c r="U1081" s="9"/>
      <c r="V1081" s="9"/>
      <c r="W1081" s="9"/>
      <c r="X1081" s="9"/>
      <c r="Y1081" s="9"/>
      <c r="Z1081" s="10"/>
    </row>
    <row r="1082" spans="1:26" ht="15.75" customHeight="1" x14ac:dyDescent="0.2">
      <c r="A1082" s="29"/>
      <c r="B1082" s="30"/>
      <c r="C1082" s="30"/>
      <c r="D1082" s="9"/>
      <c r="E1082" s="9"/>
      <c r="F1082" s="31"/>
      <c r="G1082" s="9"/>
      <c r="H1082" s="9"/>
      <c r="I1082" s="9"/>
      <c r="J1082" s="9"/>
      <c r="K1082" s="9"/>
      <c r="L1082" s="9"/>
      <c r="M1082" s="9"/>
      <c r="N1082" s="9"/>
      <c r="O1082" s="9"/>
      <c r="P1082" s="9"/>
      <c r="Q1082" s="9"/>
      <c r="R1082" s="9"/>
      <c r="S1082" s="9"/>
      <c r="T1082" s="9"/>
      <c r="U1082" s="9"/>
      <c r="V1082" s="9"/>
      <c r="W1082" s="9"/>
      <c r="X1082" s="9"/>
      <c r="Y1082" s="9"/>
      <c r="Z1082" s="10"/>
    </row>
    <row r="1083" spans="1:26" ht="15.75" customHeight="1" x14ac:dyDescent="0.2">
      <c r="A1083" s="29"/>
      <c r="B1083" s="30"/>
      <c r="C1083" s="30"/>
      <c r="D1083" s="9"/>
      <c r="E1083" s="9"/>
      <c r="F1083" s="31"/>
      <c r="G1083" s="9"/>
      <c r="H1083" s="9"/>
      <c r="I1083" s="9"/>
      <c r="J1083" s="9"/>
      <c r="K1083" s="9"/>
      <c r="L1083" s="9"/>
      <c r="M1083" s="9"/>
      <c r="N1083" s="9"/>
      <c r="O1083" s="9"/>
      <c r="P1083" s="9"/>
      <c r="Q1083" s="9"/>
      <c r="R1083" s="9"/>
      <c r="S1083" s="9"/>
      <c r="T1083" s="9"/>
      <c r="U1083" s="9"/>
      <c r="V1083" s="9"/>
      <c r="W1083" s="9"/>
      <c r="X1083" s="9"/>
      <c r="Y1083" s="9"/>
      <c r="Z1083" s="10"/>
    </row>
    <row r="1084" spans="1:26" ht="15.75" customHeight="1" x14ac:dyDescent="0.2">
      <c r="A1084" s="29"/>
      <c r="B1084" s="30"/>
      <c r="C1084" s="30"/>
      <c r="D1084" s="9"/>
      <c r="E1084" s="9"/>
      <c r="F1084" s="31"/>
      <c r="G1084" s="9"/>
      <c r="H1084" s="9"/>
      <c r="I1084" s="9"/>
      <c r="J1084" s="9"/>
      <c r="K1084" s="9"/>
      <c r="L1084" s="9"/>
      <c r="M1084" s="9"/>
      <c r="N1084" s="9"/>
      <c r="O1084" s="9"/>
      <c r="P1084" s="9"/>
      <c r="Q1084" s="9"/>
      <c r="R1084" s="9"/>
      <c r="S1084" s="9"/>
      <c r="T1084" s="9"/>
      <c r="U1084" s="9"/>
      <c r="V1084" s="9"/>
      <c r="W1084" s="9"/>
      <c r="X1084" s="9"/>
      <c r="Y1084" s="9"/>
      <c r="Z1084" s="10"/>
    </row>
    <row r="1085" spans="1:26" ht="15.75" customHeight="1" x14ac:dyDescent="0.2">
      <c r="A1085" s="29"/>
      <c r="B1085" s="30"/>
      <c r="C1085" s="30"/>
      <c r="D1085" s="9"/>
      <c r="E1085" s="9"/>
      <c r="F1085" s="31"/>
      <c r="G1085" s="9"/>
      <c r="H1085" s="9"/>
      <c r="I1085" s="9"/>
      <c r="J1085" s="9"/>
      <c r="K1085" s="9"/>
      <c r="L1085" s="9"/>
      <c r="M1085" s="9"/>
      <c r="N1085" s="9"/>
      <c r="O1085" s="9"/>
      <c r="P1085" s="9"/>
      <c r="Q1085" s="9"/>
      <c r="R1085" s="9"/>
      <c r="S1085" s="9"/>
      <c r="T1085" s="9"/>
      <c r="U1085" s="9"/>
      <c r="V1085" s="9"/>
      <c r="W1085" s="9"/>
      <c r="X1085" s="9"/>
      <c r="Y1085" s="9"/>
      <c r="Z1085" s="10"/>
    </row>
    <row r="1086" spans="1:26" ht="15.75" customHeight="1" x14ac:dyDescent="0.2">
      <c r="A1086" s="29"/>
      <c r="B1086" s="30"/>
      <c r="C1086" s="30"/>
      <c r="D1086" s="9"/>
      <c r="E1086" s="9"/>
      <c r="F1086" s="31"/>
      <c r="G1086" s="9"/>
      <c r="H1086" s="9"/>
      <c r="I1086" s="9"/>
      <c r="J1086" s="9"/>
      <c r="K1086" s="9"/>
      <c r="L1086" s="9"/>
      <c r="M1086" s="9"/>
      <c r="N1086" s="9"/>
      <c r="O1086" s="9"/>
      <c r="P1086" s="9"/>
      <c r="Q1086" s="9"/>
      <c r="R1086" s="9"/>
      <c r="S1086" s="9"/>
      <c r="T1086" s="9"/>
      <c r="U1086" s="9"/>
      <c r="V1086" s="9"/>
      <c r="W1086" s="9"/>
      <c r="X1086" s="9"/>
      <c r="Y1086" s="9"/>
      <c r="Z1086" s="10"/>
    </row>
    <row r="1087" spans="1:26" ht="15.75" customHeight="1" x14ac:dyDescent="0.2">
      <c r="A1087" s="29"/>
      <c r="B1087" s="30"/>
      <c r="C1087" s="30"/>
      <c r="D1087" s="9"/>
      <c r="E1087" s="9"/>
      <c r="F1087" s="31"/>
      <c r="G1087" s="9"/>
      <c r="H1087" s="9"/>
      <c r="I1087" s="9"/>
      <c r="J1087" s="9"/>
      <c r="K1087" s="9"/>
      <c r="L1087" s="9"/>
      <c r="M1087" s="9"/>
      <c r="N1087" s="9"/>
      <c r="O1087" s="9"/>
      <c r="P1087" s="9"/>
      <c r="Q1087" s="9"/>
      <c r="R1087" s="9"/>
      <c r="S1087" s="9"/>
      <c r="T1087" s="9"/>
      <c r="U1087" s="9"/>
      <c r="V1087" s="9"/>
      <c r="W1087" s="9"/>
      <c r="X1087" s="9"/>
      <c r="Y1087" s="9"/>
      <c r="Z1087" s="10"/>
    </row>
    <row r="1088" spans="1:26" ht="15.75" customHeight="1" x14ac:dyDescent="0.2">
      <c r="A1088" s="32"/>
      <c r="B1088" s="33"/>
      <c r="C1088" s="33"/>
      <c r="D1088" s="34"/>
      <c r="E1088" s="34"/>
      <c r="F1088" s="35"/>
      <c r="G1088" s="34"/>
      <c r="H1088" s="34"/>
      <c r="I1088" s="34"/>
      <c r="J1088" s="34"/>
      <c r="K1088" s="34"/>
      <c r="L1088" s="34"/>
      <c r="M1088" s="34"/>
      <c r="N1088" s="34"/>
      <c r="O1088" s="34"/>
      <c r="P1088" s="34"/>
      <c r="Q1088" s="34"/>
      <c r="R1088" s="34"/>
      <c r="S1088" s="34"/>
      <c r="T1088" s="34"/>
      <c r="U1088" s="34"/>
      <c r="V1088" s="34"/>
      <c r="W1088" s="34"/>
      <c r="X1088" s="34"/>
      <c r="Y1088" s="34"/>
      <c r="Z1088" s="36"/>
    </row>
  </sheetData>
  <sheetProtection sheet="1" objects="1" scenarios="1" formatCells="0" formatColumns="0" formatRows="0" selectLockedCells="1"/>
  <mergeCells count="57">
    <mergeCell ref="A9:B9"/>
    <mergeCell ref="C9:F9"/>
    <mergeCell ref="A1:F1"/>
    <mergeCell ref="A3:F3"/>
    <mergeCell ref="A4:F4"/>
    <mergeCell ref="A6:F6"/>
    <mergeCell ref="A7:F7"/>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29:F29"/>
    <mergeCell ref="A19:B19"/>
    <mergeCell ref="C19:F19"/>
    <mergeCell ref="A20:F20"/>
    <mergeCell ref="A21:F21"/>
    <mergeCell ref="A22:F22"/>
    <mergeCell ref="A23:F23"/>
    <mergeCell ref="A24:F24"/>
    <mergeCell ref="A25:F25"/>
    <mergeCell ref="A26:F26"/>
    <mergeCell ref="A27:F27"/>
    <mergeCell ref="A28:F28"/>
    <mergeCell ref="A41:F41"/>
    <mergeCell ref="A30:F30"/>
    <mergeCell ref="A31:F31"/>
    <mergeCell ref="C32:F32"/>
    <mergeCell ref="C33:F33"/>
    <mergeCell ref="A34:F34"/>
    <mergeCell ref="A35:F35"/>
    <mergeCell ref="A36:F36"/>
    <mergeCell ref="A37:F37"/>
    <mergeCell ref="A38:F38"/>
    <mergeCell ref="A39:F39"/>
    <mergeCell ref="A40:F40"/>
    <mergeCell ref="D113:F113"/>
    <mergeCell ref="D114:F114"/>
    <mergeCell ref="C105:E105"/>
    <mergeCell ref="A106:B106"/>
    <mergeCell ref="C107:E107"/>
    <mergeCell ref="B108:C108"/>
    <mergeCell ref="B109:E109"/>
    <mergeCell ref="A111:F111"/>
  </mergeCells>
  <hyperlinks>
    <hyperlink ref="A111:F111" location="'Subtiekėjai ir priedai'!A1" display="Pasiūlymo priedai, subtiekėjai ir kita informacija nurodomi sekančiame lape &gt;&gt;&gt;" xr:uid="{E2F7D4EC-8E27-4B6D-835C-880AECD6FF44}"/>
  </hyperlinks>
  <pageMargins left="0.70866141732283472" right="0.19685039370078741" top="0.35433070866141736" bottom="0.35433070866141736" header="0.31496062992125984" footer="0.31496062992125984"/>
  <pageSetup paperSize="9" scale="8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E241EB-91CC-4374-8374-72D652F8B4D2}">
          <x14:formula1>
            <xm:f>'Duomenys skaičiavimui'!$A$2:$A$3</xm:f>
          </x14:formula1>
          <xm:sqref>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1"/>
    </sheetView>
  </sheetViews>
  <sheetFormatPr baseColWidth="10" defaultColWidth="10.83203125" defaultRowHeight="16" outlineLevelRow="1" x14ac:dyDescent="0.2"/>
  <cols>
    <col min="1" max="1" width="6.33203125" style="41" customWidth="1"/>
    <col min="2" max="2" width="10.83203125" style="41"/>
    <col min="3" max="5" width="4.6640625" style="41" customWidth="1"/>
    <col min="6" max="8" width="7.6640625" style="41" customWidth="1"/>
    <col min="9" max="10" width="7.5" style="41" customWidth="1"/>
    <col min="11" max="11" width="11.1640625" style="41" customWidth="1"/>
    <col min="12" max="19" width="10.83203125" style="41"/>
    <col min="20" max="16384" width="10.83203125" style="42"/>
  </cols>
  <sheetData>
    <row r="1" spans="1:11" ht="16" customHeight="1" x14ac:dyDescent="0.2">
      <c r="A1" s="216"/>
      <c r="B1" s="216"/>
      <c r="C1" s="216"/>
      <c r="D1" s="216"/>
      <c r="E1" s="216"/>
      <c r="F1" s="216"/>
      <c r="G1" s="216"/>
      <c r="H1" s="216"/>
      <c r="I1" s="216"/>
      <c r="J1" s="216"/>
      <c r="K1" s="216"/>
    </row>
    <row r="2" spans="1:11" ht="56" customHeight="1" x14ac:dyDescent="0.2">
      <c r="A2" s="180" t="s">
        <v>56</v>
      </c>
      <c r="B2" s="180"/>
      <c r="C2" s="180"/>
      <c r="D2" s="180"/>
      <c r="E2" s="180"/>
      <c r="F2" s="180"/>
      <c r="G2" s="180"/>
      <c r="H2" s="180"/>
      <c r="I2" s="180"/>
      <c r="J2" s="180"/>
      <c r="K2" s="180"/>
    </row>
    <row r="3" spans="1:11" ht="17" thickBot="1" x14ac:dyDescent="0.25">
      <c r="A3" s="43"/>
      <c r="B3" s="43"/>
      <c r="C3" s="43"/>
      <c r="D3" s="43"/>
      <c r="E3" s="43"/>
      <c r="F3" s="43"/>
      <c r="G3" s="43"/>
      <c r="H3" s="43"/>
      <c r="I3" s="43"/>
      <c r="J3" s="43"/>
    </row>
    <row r="4" spans="1:11" ht="93" customHeight="1" x14ac:dyDescent="0.2">
      <c r="A4" s="183" t="s">
        <v>57</v>
      </c>
      <c r="B4" s="184"/>
      <c r="C4" s="184" t="s">
        <v>58</v>
      </c>
      <c r="D4" s="184"/>
      <c r="E4" s="184"/>
      <c r="F4" s="184" t="s">
        <v>59</v>
      </c>
      <c r="G4" s="184"/>
      <c r="H4" s="184"/>
      <c r="I4" s="184" t="s">
        <v>60</v>
      </c>
      <c r="J4" s="185"/>
      <c r="K4" s="98" t="s">
        <v>61</v>
      </c>
    </row>
    <row r="5" spans="1:11" ht="49" customHeight="1" x14ac:dyDescent="0.2">
      <c r="A5" s="181"/>
      <c r="B5" s="182"/>
      <c r="C5" s="182"/>
      <c r="D5" s="182"/>
      <c r="E5" s="182"/>
      <c r="F5" s="182"/>
      <c r="G5" s="182"/>
      <c r="H5" s="182"/>
      <c r="I5" s="182"/>
      <c r="J5" s="182"/>
      <c r="K5" s="100"/>
    </row>
    <row r="6" spans="1:11" ht="49" customHeight="1" x14ac:dyDescent="0.2">
      <c r="A6" s="181"/>
      <c r="B6" s="182"/>
      <c r="C6" s="182"/>
      <c r="D6" s="182"/>
      <c r="E6" s="182"/>
      <c r="F6" s="182"/>
      <c r="G6" s="182"/>
      <c r="H6" s="182"/>
      <c r="I6" s="182"/>
      <c r="J6" s="182"/>
      <c r="K6" s="100"/>
    </row>
    <row r="7" spans="1:11" ht="49" hidden="1" customHeight="1" outlineLevel="1" x14ac:dyDescent="0.2">
      <c r="A7" s="181"/>
      <c r="B7" s="182"/>
      <c r="C7" s="182"/>
      <c r="D7" s="182"/>
      <c r="E7" s="182"/>
      <c r="F7" s="182"/>
      <c r="G7" s="182"/>
      <c r="H7" s="182"/>
      <c r="I7" s="182"/>
      <c r="J7" s="182"/>
      <c r="K7" s="100"/>
    </row>
    <row r="8" spans="1:11" ht="49" hidden="1" customHeight="1" outlineLevel="1" x14ac:dyDescent="0.2">
      <c r="A8" s="181"/>
      <c r="B8" s="182"/>
      <c r="C8" s="182"/>
      <c r="D8" s="182"/>
      <c r="E8" s="182"/>
      <c r="F8" s="182"/>
      <c r="G8" s="182"/>
      <c r="H8" s="182"/>
      <c r="I8" s="182"/>
      <c r="J8" s="182"/>
      <c r="K8" s="100"/>
    </row>
    <row r="9" spans="1:11" ht="49" hidden="1" customHeight="1" outlineLevel="1" x14ac:dyDescent="0.2">
      <c r="A9" s="181"/>
      <c r="B9" s="182"/>
      <c r="C9" s="182"/>
      <c r="D9" s="182"/>
      <c r="E9" s="182"/>
      <c r="F9" s="182"/>
      <c r="G9" s="182"/>
      <c r="H9" s="182"/>
      <c r="I9" s="182"/>
      <c r="J9" s="182"/>
      <c r="K9" s="100"/>
    </row>
    <row r="10" spans="1:11" ht="49" hidden="1" customHeight="1" outlineLevel="1" x14ac:dyDescent="0.2">
      <c r="A10" s="181"/>
      <c r="B10" s="182"/>
      <c r="C10" s="182"/>
      <c r="D10" s="182"/>
      <c r="E10" s="182"/>
      <c r="F10" s="182"/>
      <c r="G10" s="182"/>
      <c r="H10" s="182"/>
      <c r="I10" s="182"/>
      <c r="J10" s="182"/>
      <c r="K10" s="100"/>
    </row>
    <row r="11" spans="1:11" ht="49" hidden="1" customHeight="1" outlineLevel="1" x14ac:dyDescent="0.2">
      <c r="A11" s="192"/>
      <c r="B11" s="193"/>
      <c r="C11" s="194"/>
      <c r="D11" s="195"/>
      <c r="E11" s="193"/>
      <c r="F11" s="194"/>
      <c r="G11" s="195"/>
      <c r="H11" s="193"/>
      <c r="I11" s="194"/>
      <c r="J11" s="193"/>
      <c r="K11" s="100"/>
    </row>
    <row r="12" spans="1:11" ht="49" hidden="1" customHeight="1" outlineLevel="1" x14ac:dyDescent="0.2">
      <c r="A12" s="192"/>
      <c r="B12" s="193"/>
      <c r="C12" s="194"/>
      <c r="D12" s="195"/>
      <c r="E12" s="193"/>
      <c r="F12" s="194"/>
      <c r="G12" s="195"/>
      <c r="H12" s="193"/>
      <c r="I12" s="194"/>
      <c r="J12" s="193"/>
      <c r="K12" s="100"/>
    </row>
    <row r="13" spans="1:11" ht="49" hidden="1" customHeight="1" outlineLevel="1" x14ac:dyDescent="0.2">
      <c r="A13" s="192"/>
      <c r="B13" s="193"/>
      <c r="C13" s="194"/>
      <c r="D13" s="195"/>
      <c r="E13" s="193"/>
      <c r="F13" s="194"/>
      <c r="G13" s="195"/>
      <c r="H13" s="193"/>
      <c r="I13" s="194"/>
      <c r="J13" s="193"/>
      <c r="K13" s="100"/>
    </row>
    <row r="14" spans="1:11" ht="49" hidden="1" customHeight="1" outlineLevel="1" thickBot="1" x14ac:dyDescent="0.25">
      <c r="A14" s="196"/>
      <c r="B14" s="187"/>
      <c r="C14" s="186"/>
      <c r="D14" s="197"/>
      <c r="E14" s="187"/>
      <c r="F14" s="186"/>
      <c r="G14" s="197"/>
      <c r="H14" s="187"/>
      <c r="I14" s="186"/>
      <c r="J14" s="187"/>
      <c r="K14" s="39"/>
    </row>
    <row r="15" spans="1:11" ht="19" customHeight="1" collapsed="1" x14ac:dyDescent="0.2">
      <c r="A15" s="44"/>
      <c r="B15" s="44"/>
      <c r="C15" s="44"/>
      <c r="D15" s="44"/>
      <c r="E15" s="44"/>
      <c r="F15" s="44"/>
      <c r="G15" s="44"/>
      <c r="H15" s="44"/>
      <c r="I15" s="44"/>
      <c r="J15" s="44"/>
      <c r="K15" s="45"/>
    </row>
    <row r="16" spans="1:11" ht="41" customHeight="1" x14ac:dyDescent="0.2">
      <c r="A16" s="188" t="s">
        <v>62</v>
      </c>
      <c r="B16" s="188"/>
      <c r="C16" s="188"/>
      <c r="D16" s="188"/>
      <c r="E16" s="188"/>
      <c r="F16" s="188"/>
      <c r="G16" s="188"/>
      <c r="H16" s="188"/>
      <c r="I16" s="188"/>
      <c r="J16" s="188"/>
      <c r="K16" s="188"/>
    </row>
    <row r="17" spans="1:11" ht="18" customHeight="1" thickBot="1" x14ac:dyDescent="0.25">
      <c r="A17" s="44"/>
      <c r="B17" s="44"/>
      <c r="C17" s="44"/>
      <c r="D17" s="44"/>
      <c r="E17" s="44"/>
      <c r="F17" s="44"/>
      <c r="G17" s="44"/>
      <c r="H17" s="44"/>
      <c r="I17" s="44"/>
      <c r="J17" s="44"/>
      <c r="K17" s="45"/>
    </row>
    <row r="18" spans="1:11" ht="99" customHeight="1" x14ac:dyDescent="0.2">
      <c r="A18" s="189" t="s">
        <v>63</v>
      </c>
      <c r="B18" s="190"/>
      <c r="C18" s="185" t="s">
        <v>58</v>
      </c>
      <c r="D18" s="191"/>
      <c r="E18" s="190"/>
      <c r="F18" s="185" t="s">
        <v>59</v>
      </c>
      <c r="G18" s="191"/>
      <c r="H18" s="190"/>
      <c r="I18" s="184" t="s">
        <v>60</v>
      </c>
      <c r="J18" s="184"/>
      <c r="K18" s="203"/>
    </row>
    <row r="19" spans="1:11" ht="49" customHeight="1" x14ac:dyDescent="0.2">
      <c r="A19" s="192"/>
      <c r="B19" s="193"/>
      <c r="C19" s="194"/>
      <c r="D19" s="195"/>
      <c r="E19" s="193"/>
      <c r="F19" s="194"/>
      <c r="G19" s="195"/>
      <c r="H19" s="193"/>
      <c r="I19" s="182"/>
      <c r="J19" s="182"/>
      <c r="K19" s="201"/>
    </row>
    <row r="20" spans="1:11" ht="49" customHeight="1" x14ac:dyDescent="0.2">
      <c r="A20" s="192"/>
      <c r="B20" s="193"/>
      <c r="C20" s="194"/>
      <c r="D20" s="195"/>
      <c r="E20" s="193"/>
      <c r="F20" s="194"/>
      <c r="G20" s="195"/>
      <c r="H20" s="193"/>
      <c r="I20" s="182"/>
      <c r="J20" s="182"/>
      <c r="K20" s="201"/>
    </row>
    <row r="21" spans="1:11" ht="49" hidden="1" customHeight="1" outlineLevel="1" x14ac:dyDescent="0.2">
      <c r="A21" s="192"/>
      <c r="B21" s="193"/>
      <c r="C21" s="194"/>
      <c r="D21" s="195"/>
      <c r="E21" s="193"/>
      <c r="F21" s="194"/>
      <c r="G21" s="195"/>
      <c r="H21" s="193"/>
      <c r="I21" s="182"/>
      <c r="J21" s="182"/>
      <c r="K21" s="201"/>
    </row>
    <row r="22" spans="1:11" ht="49" hidden="1" customHeight="1" outlineLevel="1" x14ac:dyDescent="0.2">
      <c r="A22" s="192"/>
      <c r="B22" s="193"/>
      <c r="C22" s="194"/>
      <c r="D22" s="195"/>
      <c r="E22" s="193"/>
      <c r="F22" s="194"/>
      <c r="G22" s="195"/>
      <c r="H22" s="193"/>
      <c r="I22" s="182"/>
      <c r="J22" s="182"/>
      <c r="K22" s="201"/>
    </row>
    <row r="23" spans="1:11" ht="49" hidden="1" customHeight="1" outlineLevel="1" x14ac:dyDescent="0.2">
      <c r="A23" s="192"/>
      <c r="B23" s="193"/>
      <c r="C23" s="194"/>
      <c r="D23" s="195"/>
      <c r="E23" s="193"/>
      <c r="F23" s="194"/>
      <c r="G23" s="195"/>
      <c r="H23" s="193"/>
      <c r="I23" s="182"/>
      <c r="J23" s="182"/>
      <c r="K23" s="201"/>
    </row>
    <row r="24" spans="1:11" ht="49" hidden="1" customHeight="1" outlineLevel="1" x14ac:dyDescent="0.2">
      <c r="A24" s="192"/>
      <c r="B24" s="193"/>
      <c r="C24" s="194"/>
      <c r="D24" s="195"/>
      <c r="E24" s="193"/>
      <c r="F24" s="194"/>
      <c r="G24" s="195"/>
      <c r="H24" s="193"/>
      <c r="I24" s="182"/>
      <c r="J24" s="182"/>
      <c r="K24" s="201"/>
    </row>
    <row r="25" spans="1:11" ht="49" hidden="1" customHeight="1" outlineLevel="1" x14ac:dyDescent="0.2">
      <c r="A25" s="192"/>
      <c r="B25" s="193"/>
      <c r="C25" s="194"/>
      <c r="D25" s="195"/>
      <c r="E25" s="193"/>
      <c r="F25" s="194"/>
      <c r="G25" s="195"/>
      <c r="H25" s="193"/>
      <c r="I25" s="182"/>
      <c r="J25" s="182"/>
      <c r="K25" s="201"/>
    </row>
    <row r="26" spans="1:11" ht="49" hidden="1" customHeight="1" outlineLevel="1" x14ac:dyDescent="0.2">
      <c r="A26" s="192"/>
      <c r="B26" s="193"/>
      <c r="C26" s="194"/>
      <c r="D26" s="195"/>
      <c r="E26" s="193"/>
      <c r="F26" s="194"/>
      <c r="G26" s="195"/>
      <c r="H26" s="193"/>
      <c r="I26" s="182"/>
      <c r="J26" s="182"/>
      <c r="K26" s="201"/>
    </row>
    <row r="27" spans="1:11" ht="49" hidden="1" customHeight="1" outlineLevel="1" x14ac:dyDescent="0.2">
      <c r="A27" s="192"/>
      <c r="B27" s="193"/>
      <c r="C27" s="194"/>
      <c r="D27" s="195"/>
      <c r="E27" s="193"/>
      <c r="F27" s="194"/>
      <c r="G27" s="195"/>
      <c r="H27" s="193"/>
      <c r="I27" s="182"/>
      <c r="J27" s="182"/>
      <c r="K27" s="201"/>
    </row>
    <row r="28" spans="1:11" ht="49" hidden="1" customHeight="1" outlineLevel="1" x14ac:dyDescent="0.2">
      <c r="A28" s="192"/>
      <c r="B28" s="193"/>
      <c r="C28" s="194"/>
      <c r="D28" s="195"/>
      <c r="E28" s="193"/>
      <c r="F28" s="194"/>
      <c r="G28" s="195"/>
      <c r="H28" s="193"/>
      <c r="I28" s="182"/>
      <c r="J28" s="182"/>
      <c r="K28" s="201"/>
    </row>
    <row r="29" spans="1:11" collapsed="1" x14ac:dyDescent="0.2"/>
    <row r="30" spans="1:11" ht="16" customHeight="1" x14ac:dyDescent="0.2">
      <c r="A30" s="202" t="s">
        <v>64</v>
      </c>
      <c r="B30" s="202"/>
      <c r="C30" s="202"/>
      <c r="D30" s="202"/>
      <c r="E30" s="202"/>
      <c r="F30" s="202"/>
      <c r="G30" s="202"/>
      <c r="H30" s="202"/>
      <c r="I30" s="202"/>
      <c r="J30" s="202"/>
    </row>
    <row r="31" spans="1:11" ht="17" thickBot="1" x14ac:dyDescent="0.25"/>
    <row r="32" spans="1:11" ht="51" customHeight="1" x14ac:dyDescent="0.2">
      <c r="A32" s="97" t="s">
        <v>65</v>
      </c>
      <c r="B32" s="191" t="s">
        <v>66</v>
      </c>
      <c r="C32" s="191"/>
      <c r="D32" s="191"/>
      <c r="E32" s="191"/>
      <c r="F32" s="191"/>
      <c r="G32" s="190"/>
      <c r="H32" s="184" t="s">
        <v>67</v>
      </c>
      <c r="I32" s="184"/>
      <c r="J32" s="184"/>
      <c r="K32" s="203"/>
    </row>
    <row r="33" spans="1:11" ht="39" customHeight="1" x14ac:dyDescent="0.2">
      <c r="A33" s="101" t="s">
        <v>68</v>
      </c>
      <c r="B33" s="198" t="s">
        <v>69</v>
      </c>
      <c r="C33" s="199"/>
      <c r="D33" s="199"/>
      <c r="E33" s="199"/>
      <c r="F33" s="199"/>
      <c r="G33" s="200"/>
      <c r="H33" s="182"/>
      <c r="I33" s="182"/>
      <c r="J33" s="182"/>
      <c r="K33" s="201"/>
    </row>
    <row r="34" spans="1:11" ht="39" customHeight="1" x14ac:dyDescent="0.2">
      <c r="A34" s="101" t="s">
        <v>70</v>
      </c>
      <c r="B34" s="198" t="s">
        <v>71</v>
      </c>
      <c r="C34" s="199"/>
      <c r="D34" s="199"/>
      <c r="E34" s="199"/>
      <c r="F34" s="199"/>
      <c r="G34" s="200"/>
      <c r="H34" s="182"/>
      <c r="I34" s="182"/>
      <c r="J34" s="182"/>
      <c r="K34" s="201"/>
    </row>
    <row r="35" spans="1:11" ht="39" customHeight="1" x14ac:dyDescent="0.2">
      <c r="A35" s="101" t="s">
        <v>72</v>
      </c>
      <c r="B35" s="198" t="s">
        <v>73</v>
      </c>
      <c r="C35" s="199"/>
      <c r="D35" s="199"/>
      <c r="E35" s="199"/>
      <c r="F35" s="199"/>
      <c r="G35" s="200"/>
      <c r="H35" s="182"/>
      <c r="I35" s="182"/>
      <c r="J35" s="182"/>
      <c r="K35" s="201"/>
    </row>
    <row r="36" spans="1:11" ht="96" customHeight="1" x14ac:dyDescent="0.2">
      <c r="A36" s="101" t="s">
        <v>74</v>
      </c>
      <c r="B36" s="198" t="s">
        <v>75</v>
      </c>
      <c r="C36" s="199"/>
      <c r="D36" s="199"/>
      <c r="E36" s="199"/>
      <c r="F36" s="199"/>
      <c r="G36" s="200"/>
      <c r="H36" s="182"/>
      <c r="I36" s="182"/>
      <c r="J36" s="182"/>
      <c r="K36" s="201"/>
    </row>
    <row r="37" spans="1:11" ht="30" customHeight="1" x14ac:dyDescent="0.2">
      <c r="A37" s="101" t="s">
        <v>76</v>
      </c>
      <c r="B37" s="213" t="s">
        <v>77</v>
      </c>
      <c r="C37" s="214"/>
      <c r="D37" s="214"/>
      <c r="E37" s="214"/>
      <c r="F37" s="214"/>
      <c r="G37" s="215"/>
      <c r="H37" s="182"/>
      <c r="I37" s="182"/>
      <c r="J37" s="182"/>
      <c r="K37" s="201"/>
    </row>
    <row r="38" spans="1:11" ht="30" hidden="1" customHeight="1" outlineLevel="1" x14ac:dyDescent="0.2">
      <c r="A38" s="99"/>
      <c r="B38" s="210"/>
      <c r="C38" s="211"/>
      <c r="D38" s="211"/>
      <c r="E38" s="211"/>
      <c r="F38" s="211"/>
      <c r="G38" s="212"/>
      <c r="H38" s="182"/>
      <c r="I38" s="182"/>
      <c r="J38" s="182"/>
      <c r="K38" s="201"/>
    </row>
    <row r="39" spans="1:11" ht="30" hidden="1" customHeight="1" outlineLevel="1" x14ac:dyDescent="0.2">
      <c r="A39" s="99"/>
      <c r="B39" s="210"/>
      <c r="C39" s="211"/>
      <c r="D39" s="211"/>
      <c r="E39" s="211"/>
      <c r="F39" s="211"/>
      <c r="G39" s="212"/>
      <c r="H39" s="182"/>
      <c r="I39" s="182"/>
      <c r="J39" s="182"/>
      <c r="K39" s="201"/>
    </row>
    <row r="40" spans="1:11" ht="30" hidden="1" customHeight="1" outlineLevel="1" x14ac:dyDescent="0.2">
      <c r="A40" s="99"/>
      <c r="B40" s="210"/>
      <c r="C40" s="211"/>
      <c r="D40" s="211"/>
      <c r="E40" s="211"/>
      <c r="F40" s="211"/>
      <c r="G40" s="212"/>
      <c r="H40" s="182"/>
      <c r="I40" s="182"/>
      <c r="J40" s="182"/>
      <c r="K40" s="201"/>
    </row>
    <row r="41" spans="1:11" ht="30" hidden="1" customHeight="1" outlineLevel="1" x14ac:dyDescent="0.2">
      <c r="A41" s="99"/>
      <c r="B41" s="210"/>
      <c r="C41" s="211"/>
      <c r="D41" s="211"/>
      <c r="E41" s="211"/>
      <c r="F41" s="211"/>
      <c r="G41" s="212"/>
      <c r="H41" s="182"/>
      <c r="I41" s="182"/>
      <c r="J41" s="182"/>
      <c r="K41" s="201"/>
    </row>
    <row r="42" spans="1:11" ht="30" hidden="1" customHeight="1" outlineLevel="1" x14ac:dyDescent="0.2">
      <c r="A42" s="99"/>
      <c r="B42" s="210"/>
      <c r="C42" s="211"/>
      <c r="D42" s="211"/>
      <c r="E42" s="211"/>
      <c r="F42" s="211"/>
      <c r="G42" s="212"/>
      <c r="H42" s="182"/>
      <c r="I42" s="182"/>
      <c r="J42" s="182"/>
      <c r="K42" s="201"/>
    </row>
    <row r="43" spans="1:11" ht="30" hidden="1" customHeight="1" outlineLevel="1" thickBot="1" x14ac:dyDescent="0.25">
      <c r="A43" s="40"/>
      <c r="B43" s="204"/>
      <c r="C43" s="205"/>
      <c r="D43" s="205"/>
      <c r="E43" s="205"/>
      <c r="F43" s="205"/>
      <c r="G43" s="206"/>
      <c r="H43" s="208"/>
      <c r="I43" s="208"/>
      <c r="J43" s="208"/>
      <c r="K43" s="209"/>
    </row>
    <row r="44" spans="1:11" collapsed="1" x14ac:dyDescent="0.2"/>
    <row r="45" spans="1:11" ht="133" customHeight="1" x14ac:dyDescent="0.2">
      <c r="A45" s="207" t="s">
        <v>78</v>
      </c>
      <c r="B45" s="207"/>
      <c r="C45" s="207"/>
      <c r="D45" s="207"/>
      <c r="E45" s="207"/>
      <c r="F45" s="207"/>
      <c r="G45" s="207"/>
      <c r="H45" s="207"/>
      <c r="I45" s="207"/>
      <c r="J45" s="207"/>
      <c r="K45" s="207"/>
    </row>
    <row r="91" spans="1:1" x14ac:dyDescent="0.2">
      <c r="A91" s="42" t="s">
        <v>79</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3"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B3" sqref="B3"/>
    </sheetView>
  </sheetViews>
  <sheetFormatPr baseColWidth="10" defaultColWidth="10.83203125" defaultRowHeight="16" x14ac:dyDescent="0.2"/>
  <cols>
    <col min="1" max="16384" width="10.83203125" style="51"/>
  </cols>
  <sheetData>
    <row r="1" spans="1:2" ht="39" x14ac:dyDescent="0.2">
      <c r="A1" s="102" t="s">
        <v>80</v>
      </c>
      <c r="B1" s="102" t="s">
        <v>81</v>
      </c>
    </row>
    <row r="2" spans="1:2" x14ac:dyDescent="0.2">
      <c r="A2" s="103" t="s">
        <v>82</v>
      </c>
      <c r="B2" s="103">
        <v>5000</v>
      </c>
    </row>
    <row r="3" spans="1:2" x14ac:dyDescent="0.2">
      <c r="A3" s="103" t="s">
        <v>50</v>
      </c>
      <c r="B3" s="103">
        <v>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Duomenys skaičiavimui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2025-04-08T05:20:11Z</cp:lastPrinted>
  <dcterms:created xsi:type="dcterms:W3CDTF">2023-08-03T11:50:18Z</dcterms:created>
  <dcterms:modified xsi:type="dcterms:W3CDTF">2025-04-22T07:52:17Z</dcterms:modified>
  <cp:category/>
  <cp:contentStatus/>
</cp:coreProperties>
</file>