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Romas\Remontai\2025\Druskininkai\"/>
    </mc:Choice>
  </mc:AlternateContent>
  <xr:revisionPtr revIDLastSave="0" documentId="13_ncr:1_{349FBFF6-3B6D-4B96-BA63-7130EFDF72CE}" xr6:coauthVersionLast="47" xr6:coauthVersionMax="47" xr10:uidLastSave="{00000000-0000-0000-0000-000000000000}"/>
  <bookViews>
    <workbookView xWindow="57480" yWindow="-120" windowWidth="29040" windowHeight="15840" xr2:uid="{C3D98DB7-A839-43FE-8F44-750A5A84DB62}"/>
  </bookViews>
  <sheets>
    <sheet name="Sheet1" sheetId="2" r:id="rId1"/>
  </sheets>
  <definedNames>
    <definedName name="_Hlk166489652" localSheetId="0">Sheet1!$A$123</definedName>
    <definedName name="_Hlk190085636" localSheetId="0">Sheet1!$A$187</definedName>
    <definedName name="_xlnm.Print_Area" localSheetId="0">Sheet1!$A$12:$F$24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2" l="1"/>
  <c r="F34" i="2"/>
  <c r="F35" i="2"/>
  <c r="F36" i="2"/>
  <c r="F37" i="2"/>
  <c r="F38" i="2"/>
  <c r="F39" i="2"/>
  <c r="F40" i="2"/>
  <c r="F41" i="2"/>
  <c r="F42" i="2"/>
  <c r="F43" i="2"/>
  <c r="F44" i="2"/>
  <c r="F45" i="2"/>
  <c r="F46" i="2"/>
  <c r="F47" i="2"/>
  <c r="F48" i="2"/>
  <c r="F49" i="2"/>
  <c r="F50" i="2"/>
  <c r="F51" i="2"/>
  <c r="F52" i="2"/>
  <c r="F53" i="2"/>
  <c r="F54" i="2"/>
  <c r="F55" i="2"/>
  <c r="F56" i="2"/>
  <c r="F57" i="2"/>
  <c r="F58" i="2"/>
  <c r="F59" i="2"/>
  <c r="F61" i="2"/>
  <c r="F62" i="2"/>
  <c r="F63" i="2"/>
  <c r="F64" i="2"/>
  <c r="F65" i="2"/>
  <c r="F67" i="2"/>
  <c r="F68" i="2"/>
  <c r="F69" i="2"/>
  <c r="F70" i="2"/>
  <c r="F71" i="2"/>
  <c r="F72" i="2"/>
  <c r="F73" i="2"/>
  <c r="F74" i="2"/>
  <c r="F75" i="2"/>
  <c r="F76" i="2"/>
  <c r="F77" i="2"/>
  <c r="F78" i="2"/>
  <c r="F79" i="2"/>
  <c r="F80" i="2"/>
  <c r="F81" i="2"/>
  <c r="F82" i="2"/>
  <c r="F83" i="2"/>
  <c r="F84" i="2"/>
  <c r="F85" i="2"/>
  <c r="F86" i="2"/>
  <c r="F88" i="2"/>
  <c r="F89" i="2"/>
  <c r="F90" i="2"/>
  <c r="F91" i="2"/>
  <c r="F92" i="2"/>
  <c r="F93" i="2"/>
  <c r="F94" i="2"/>
  <c r="F95" i="2"/>
  <c r="F96" i="2"/>
  <c r="F97" i="2"/>
  <c r="F98" i="2"/>
  <c r="F99" i="2"/>
  <c r="F101" i="2"/>
  <c r="F102" i="2"/>
  <c r="F103" i="2"/>
  <c r="F104"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40" i="2"/>
  <c r="F141" i="2"/>
  <c r="F142" i="2"/>
  <c r="F143" i="2"/>
  <c r="F144" i="2"/>
  <c r="F145" i="2"/>
  <c r="F146" i="2"/>
  <c r="F147" i="2"/>
  <c r="F148" i="2"/>
  <c r="F149" i="2"/>
  <c r="F150" i="2"/>
  <c r="F151" i="2"/>
  <c r="F152" i="2"/>
  <c r="F153" i="2"/>
  <c r="F154" i="2"/>
  <c r="F155" i="2"/>
  <c r="F156" i="2"/>
  <c r="F157" i="2"/>
  <c r="F158" i="2"/>
  <c r="F160" i="2"/>
  <c r="F161" i="2"/>
  <c r="F162" i="2"/>
  <c r="F163" i="2"/>
  <c r="F164" i="2"/>
  <c r="F165" i="2"/>
  <c r="F166" i="2"/>
  <c r="F168" i="2"/>
  <c r="F169" i="2"/>
  <c r="F170" i="2"/>
  <c r="F173" i="2"/>
  <c r="F174" i="2"/>
  <c r="F175" i="2"/>
  <c r="F176" i="2"/>
  <c r="F177" i="2"/>
  <c r="F178" i="2"/>
  <c r="F179" i="2"/>
  <c r="F180" i="2"/>
  <c r="F181" i="2"/>
  <c r="F182" i="2"/>
  <c r="F183" i="2"/>
  <c r="F184" i="2"/>
  <c r="F185" i="2"/>
  <c r="F186" i="2"/>
  <c r="F188" i="2"/>
  <c r="F189" i="2"/>
  <c r="F190" i="2"/>
  <c r="F191" i="2"/>
  <c r="F192" i="2"/>
  <c r="F193" i="2"/>
  <c r="F194" i="2"/>
  <c r="F195" i="2"/>
  <c r="F196" i="2"/>
  <c r="F197" i="2"/>
  <c r="F198" i="2"/>
  <c r="F199" i="2"/>
  <c r="F200" i="2"/>
  <c r="F201" i="2"/>
  <c r="F203" i="2"/>
  <c r="F204" i="2"/>
  <c r="F205" i="2"/>
  <c r="F206" i="2"/>
  <c r="F207" i="2"/>
  <c r="F17" i="2"/>
  <c r="F18" i="2"/>
  <c r="F19" i="2"/>
  <c r="F20" i="2"/>
  <c r="F21" i="2"/>
  <c r="F22" i="2"/>
  <c r="F23" i="2"/>
  <c r="F24" i="2"/>
  <c r="F25" i="2"/>
  <c r="F26" i="2"/>
  <c r="F27" i="2"/>
  <c r="F28" i="2"/>
  <c r="F29" i="2"/>
  <c r="F30" i="2"/>
  <c r="F31" i="2"/>
  <c r="F16" i="2"/>
  <c r="F209" i="2" l="1"/>
  <c r="F210" i="2" s="1"/>
  <c r="F211" i="2" l="1"/>
</calcChain>
</file>

<file path=xl/sharedStrings.xml><?xml version="1.0" encoding="utf-8"?>
<sst xmlns="http://schemas.openxmlformats.org/spreadsheetml/2006/main" count="390" uniqueCount="201">
  <si>
    <t>Eil. Nr.</t>
  </si>
  <si>
    <t>Darbų ir išlaidų aprašymai</t>
  </si>
  <si>
    <t>Mato vienetas</t>
  </si>
  <si>
    <t>Kiekis</t>
  </si>
  <si>
    <t>vnt.</t>
  </si>
  <si>
    <t>m</t>
  </si>
  <si>
    <t>Ruloninių stogų dangos išardymas</t>
  </si>
  <si>
    <t>m3</t>
  </si>
  <si>
    <t>Statybinių šiukšlių išvežimas 10 km atstumu automobiliais-savivarčiais, pakraunant rankiniu būdu</t>
  </si>
  <si>
    <t>t</t>
  </si>
  <si>
    <t>Statybinių šiukšlių išvežimas 10 km atstumu automobiliais-savivarčiais, pakraunant ekskavatoriais 0,25 m3 talpos kaušais</t>
  </si>
  <si>
    <t>m2</t>
  </si>
  <si>
    <t>100 m3</t>
  </si>
  <si>
    <t>PVM</t>
  </si>
  <si>
    <t>Įkainis (įskaitant medžiagas, darbo užmokestį ir mechanizmus)* Eur</t>
  </si>
  <si>
    <t>Kaina, Eur</t>
  </si>
  <si>
    <t>Bendra vertė be PVM</t>
  </si>
  <si>
    <t>%</t>
  </si>
  <si>
    <t>Bendra vertė su PVM**</t>
  </si>
  <si>
    <t>Pasiūlymo formą užpildė:</t>
  </si>
  <si>
    <t>(vardas, pavardė)</t>
  </si>
  <si>
    <t>* - visi kiti darbų ir išlaidų aprašyme nepaminėti, tačiau pagal darbų technologiją, techninėje specifikacijoje nurodytiems Darbams kokybiškai atlikti reikalingi darbai, medžiagos ir prekės turi būti įskaičiuoti į pasiūlymo formoje teikiamus įkainius.</t>
  </si>
  <si>
    <t xml:space="preserve">** -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</si>
  <si>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Viešojo pirkimo dalyvis:</t>
  </si>
  <si>
    <t>(viešojo pirkimo dalyvio (įmonės) pavadinimas)</t>
  </si>
  <si>
    <t>ŽINIARAŠTIS 1: 1 BENDRASTATYBINIAI DARBAI PASTATO IŠORĖJE</t>
  </si>
  <si>
    <t>Skyrius 1. Pamatų izoliacija ir šiltinimas</t>
  </si>
  <si>
    <t>Bordiūrų (gatvės bortų), sudėtų ant betono pagrindo, išardymas</t>
  </si>
  <si>
    <t xml:space="preserve">Siūlių asfaltbetonio dangoje pjaustymas diskine freza </t>
  </si>
  <si>
    <t>100m</t>
  </si>
  <si>
    <t xml:space="preserve">Asfaltbetonio dangos 70 mm sluoksnio storio išardymas pneumoplaktuko pagalba  </t>
  </si>
  <si>
    <t>100m3</t>
  </si>
  <si>
    <t xml:space="preserve">Tašytų akmenų, betoninių trinkelių grindinio ardymas rankiniu būdu </t>
  </si>
  <si>
    <t>100m2</t>
  </si>
  <si>
    <t>Skaldos pagrindo, iki 5 m2 ploto vienoje vietoje, ardymas pneumoplaktukais / trinkelių pasluoksnio ardymas</t>
  </si>
  <si>
    <t xml:space="preserve">Duobių, tranšėjų kasimas rankiniu būdu, atliekant pamatų remonto darbus nesutvirtintose iškasose, kai gruntas II grupės </t>
  </si>
  <si>
    <t xml:space="preserve">Grunto kasimas rankiniu būdu </t>
  </si>
  <si>
    <t>Grunto transportavimas 6t autosavivarčiais 1km atstumu, pakraunant 0,4m3 kaušo talpos ekskavatoriumi, kai gruntas II grupės /likutinio grunto išvežimas</t>
  </si>
  <si>
    <t xml:space="preserve">Sienų paviršiaus valymas vandeniu, naudojant aukšto slėgio plovimo įrenginį ( paviršiaus valymas) </t>
  </si>
  <si>
    <t xml:space="preserve">Monolitinių pamatų hidroizoliacijos įrengimas, tepant 2 kartus bitumine emulsija </t>
  </si>
  <si>
    <t>Rūsio sienų ir cokolio šiltinimas, naudojant putų polistireno plokštes, kai izoliacijos sluoksnio storis 100 mm</t>
  </si>
  <si>
    <t xml:space="preserve">Monolitinių pamatų hidroizoliacijos įrengimas, tvirtinant drenažo ritininę dangą </t>
  </si>
  <si>
    <t>Drenažinės membranos viršaus uždengimas apsauginiu elementu, šiltinant cokolius ir rūsio sienas</t>
  </si>
  <si>
    <t xml:space="preserve">Mechanizuotas tranšėjų ir duobių užpylimas gruntu </t>
  </si>
  <si>
    <t>Metalinių grotų montavimas, kai tvirtinimui pagrindas betonas / Prieduobių uždengimas - polikarbonato danga metalo rėmuose</t>
  </si>
  <si>
    <t>Skyrius 2. Stogo darbai</t>
  </si>
  <si>
    <t>Architektūrinių detalių nuardymas, kai detalės smulkios (rozetės, emblemos ir kt.) / Antenos nuėmimas</t>
  </si>
  <si>
    <t>Plokščių stogų ventiliacinių kaminėlių sandarinimas / pritaikyta kaminėlių nuardymas k1=0,5, k2=0,5, k3=0,0</t>
  </si>
  <si>
    <t>Išlyginamųjų cementinių sluoksnių ardymas</t>
  </si>
  <si>
    <t>Plokščių stogų šiltinamosios izoliacijos ardymas / keramzito</t>
  </si>
  <si>
    <t>Statybinio laužo nuleidimo latakų įrengimas ir išardymas</t>
  </si>
  <si>
    <t>Plokščių stogų dangos valymas, nukeliant šiukšles nuo stogo</t>
  </si>
  <si>
    <t xml:space="preserve">Denginių betoninių pagrindų gruntavimas rankiniu būdu /pažeistų vietų padengimas fungicidais </t>
  </si>
  <si>
    <t>Denginių izoliacija 1 sluoksnio polietilenine plėvele</t>
  </si>
  <si>
    <t>Denginių šilumos izoliacija keramzitu, paduodant medžiagas keltuvu /nuolydžio formavimas</t>
  </si>
  <si>
    <t>Denginių šiltinamosios izoliacijos įrengimas, naudojant polistireninio putplasčio plokštes (plokštė 250 mm storio, be tvirtinimo)</t>
  </si>
  <si>
    <t>Plokščių stogų šiltinimas vienu sluoksniu apkrovas laikančiomis mineralinės vatos plokštėmis (plokštė 30 mm storio, be tvirtinimo)</t>
  </si>
  <si>
    <t>Plokščių stogų perimetrinio apvadėlio (tolygiam perėjimui prie sienos, parapeto) įrengimas, kai apvadėlis mineralinės vatos</t>
  </si>
  <si>
    <t>Papildomas šiltinamosios izoliacijos tvirtinimas smeigėmis, kai pagrindas betonas</t>
  </si>
  <si>
    <t>100vnt</t>
  </si>
  <si>
    <t xml:space="preserve">Plokščių stogų dengimas ritinine bitumine danga ( dvisluoksne, prilydant) </t>
  </si>
  <si>
    <t xml:space="preserve">Plokščių stogų ventiliacinių kaminėlių įrengimas, aptaisant ritinine danga, kai stogo danga bituminė </t>
  </si>
  <si>
    <t>Plokščių stogų įlajų įrengimas, aptaisant ritinine danga, kai stogo danga bituminė</t>
  </si>
  <si>
    <t>Plokščių stogų parapetų dangos ardymas</t>
  </si>
  <si>
    <t xml:space="preserve">Denginių betoninių pagrindų gruntavimas rankiniu būdu / pažeistų vietų padengimas fungicidais </t>
  </si>
  <si>
    <t>Ventiliuojamų parapetų šiltinimas mineralinės vatos plokštėmis, tvirtinant prie pagrindo, kai izoliacijos sluoksnio storis 30.00 mm</t>
  </si>
  <si>
    <t xml:space="preserve">Parapetų ir stogų kraštų sujungimo su stogo plokštuma sandarinimas prilydomosiomis poliesterinėmis dangomis </t>
  </si>
  <si>
    <t xml:space="preserve">Kiekvieno papildomo sluoksnio prilydomos bituminės dangos priklijavimas </t>
  </si>
  <si>
    <t>Medinių ir plieninių detalių tvirtinimas parapetų apskardinimui</t>
  </si>
  <si>
    <t>Parapetų, stogelių dengimas skarda, pagaminant detales, kai tvirtinimo pagrindas betonas arba mūras</t>
  </si>
  <si>
    <t>Skyrius 3. Kanalizacijos alsuokliai</t>
  </si>
  <si>
    <t>Pastato lietaus nuotakyno stovų keitimas / prailginimas</t>
  </si>
  <si>
    <t xml:space="preserve">Plokščių stogų ventiliacinių kaminėlių sandarinimas / alsuoklio </t>
  </si>
  <si>
    <t>Vamzdynų įvadų (išvadų) hermetizavimas elastinėmis sandarinančiomis membranomis</t>
  </si>
  <si>
    <t>Plokščių stogų dangų prijungimų prie vertikalių paviršių atskirų vietų sandarinimas, kai stogo danga ritininė bituminė</t>
  </si>
  <si>
    <t>Kamino gaubtų pagaminimas ir keitimas , kai kamino kanalų skaičius 1.00 vnt./ Alsuoklio PVC kepurė</t>
  </si>
  <si>
    <t>Skyrius 4. Ventiliacijos šachtos</t>
  </si>
  <si>
    <t xml:space="preserve">Monolitinių betoninių perdenginių išardymas / betoninių stogelių </t>
  </si>
  <si>
    <t>Paprastų ir vidutinio sudėtingumo skardos stogų išardymas / šachtos stogelių</t>
  </si>
  <si>
    <t>Parapetų mūro atstatymas ir paaukštinimas /vent. šachtų paaukštinimas</t>
  </si>
  <si>
    <t>Kiekvieno papildomo sluoksnio prilydomos bituminės dangos priklijavimas</t>
  </si>
  <si>
    <t>Gaubto ant įvairių įrengimų montavimas /Gaubto montavimas virš vent. šachtos</t>
  </si>
  <si>
    <t>Įvairių tipų plieninių grotelių, kurių plotas iki 1,0m2, montavimas / plieninis tinklelis apsaugai nuo paukščių su tvirtinimo rėmu - 8,8 m2</t>
  </si>
  <si>
    <t>Cinkuotas plieninis tinklas</t>
  </si>
  <si>
    <t>Parapetų mūro atstatymas ir paaukštinimas / vent šachtų paaukštinimas</t>
  </si>
  <si>
    <t>Parapetų ir stogų kraštų sujungimo su stogo plokštuma sandarinimas prilydomosiomis poliesterinėmis dangomis</t>
  </si>
  <si>
    <t>Gaubto ant įvairių įrengimų montavimas /Apskardinimo montavimas virš vent. šachtos</t>
  </si>
  <si>
    <t xml:space="preserve">Įvairių tipų plieninių grotelių, kurių plotas iki 1,0m2, montavimas / plieninis tinklelis apsaugai nuo paukščių su tvirtinimo rėmu - 8,8 m2 </t>
  </si>
  <si>
    <t>vnt</t>
  </si>
  <si>
    <t>Parapetų, stogelių dengimas skarda</t>
  </si>
  <si>
    <t>Vėdinimo kanalų pravalymas</t>
  </si>
  <si>
    <t>Skyrius 5. Laiptinės stogo dalyje sutvarkymas</t>
  </si>
  <si>
    <t>Stogo dangos aptaisymas lenktais skardos profiliais , tvirtinant dviem eilėmis / laiptinės sienos prie stogo</t>
  </si>
  <si>
    <t>Durų varčių išėmimas</t>
  </si>
  <si>
    <t>Langų ir durų staktų išėmimas iš mūro, išlaužiant užkaitus</t>
  </si>
  <si>
    <t>Sienų atskirų vietų (angų) mūrijimas, iškraunant ir panešant medžiagas į darbo vietą</t>
  </si>
  <si>
    <t>Izoliacinių tarpiklių montavimas</t>
  </si>
  <si>
    <t>Polistireninis putplastis NEO EPS 100N</t>
  </si>
  <si>
    <t>Kietos mineralinės vatos plokštės Isover FLO, 30mm</t>
  </si>
  <si>
    <t>Horizontali klijuota dviem sluoksniais ruloninių medžiagų hidroizoliacija</t>
  </si>
  <si>
    <t>Plieninių durų blokų montavimas mūrinėse sienose (išorės durų blokų plotas iki 2 m2)</t>
  </si>
  <si>
    <t xml:space="preserve">Sienų atskirų vietų iki 1 m2 ploto tinko remontas kalkių skiediniu </t>
  </si>
  <si>
    <t>Vidaus paviršių labai geras dažymas emulsiniais dažais, paruošiant paviršių dažymui</t>
  </si>
  <si>
    <t>Plieninių grindjuosčių iš lenktų profilių įrengimas /vidinė pakopa</t>
  </si>
  <si>
    <t>Skyrius 6. Sklypo dangų atstatymas</t>
  </si>
  <si>
    <t xml:space="preserve">Pravažiuojamų kiemų 9 cm dvisluoksnė asfaltbetonio danga, 15 cm dolom. skaldos pagrindas ir 20 cm smėlio sluoksnis </t>
  </si>
  <si>
    <t xml:space="preserve">Betono trinkelių grindinio rekonstrukcija, atstatymas kai trinkelės ir bordiūrai naudoti </t>
  </si>
  <si>
    <t xml:space="preserve">Betono bordiūrų įrengimas ant betono pagrindo, kai bordiūrai 150x300mm / išardytų </t>
  </si>
  <si>
    <t xml:space="preserve">Vejos mažų plotų atnaujinimas, papildant 10 cm augalinio grunto sluoksniu </t>
  </si>
  <si>
    <t>ŽINIARAŠTIS 2: VIDAUS APDAILA</t>
  </si>
  <si>
    <t>Skyrius 1. Grindys</t>
  </si>
  <si>
    <t>Seno linoleumo nuėmimas</t>
  </si>
  <si>
    <t>Medinių grindjuosčių nuardymas */ PVC</t>
  </si>
  <si>
    <t>Seno linoleumo nuėmimas / laminato</t>
  </si>
  <si>
    <t>Medinių lentinių grindų išardymas</t>
  </si>
  <si>
    <t>25 mm storio cementinių ir betoninių dangų išardymas</t>
  </si>
  <si>
    <t>Kiekvieniems 5 mm pagal įkainį N46-179 pridėti arba atimti  k4=17.0</t>
  </si>
  <si>
    <t>Kiekvieniems 5 mm pagal įkainį N46-179 pridėti arba atimti  k4=29.0</t>
  </si>
  <si>
    <t>Kiekvieniems 5 mm pagal įkainį N46-179 pridėti arba atimti  k4=15.0</t>
  </si>
  <si>
    <t>Grunto kasimas pastate, keičiant grindų lygį, kai gruntas II grupės</t>
  </si>
  <si>
    <t>Grunto transportavimas 6t autosavivarčiais 1km atstumu, pakraunant 0,4m3 kaušo talpos ekskavatoriumi, kai gruntas II grupės k4=10.0</t>
  </si>
  <si>
    <t>Smėlio pasluoksnis ant grunto, vežant medžiagas karučiais(mažų apimčių)</t>
  </si>
  <si>
    <t>Grindų hidroizoliacija, paklojant polietileninę plėvelę</t>
  </si>
  <si>
    <t>Grindų šiltinamųjų (garso) izoliacijų įrengimas, naudojant izoliacines plokštes, kai putų polistireno plokštės storis 100 mm</t>
  </si>
  <si>
    <t>Polistireninis putplastis EPS 200</t>
  </si>
  <si>
    <t>Polistireninis putplastis EPS 100</t>
  </si>
  <si>
    <t xml:space="preserve">Betoninių grindų armavimas tinklais </t>
  </si>
  <si>
    <t>Armuotų betoninių grindų įrengimas, šlifuojant - glaistant (be armavimo darbų), paduodant betoną siurbliu, kai sluoksnio storis 70.00 mm</t>
  </si>
  <si>
    <t>Grindų pagrindų išlyginimas savaime išsilyginančiu skiediniu (sluoksnio storis 10.00 mm)</t>
  </si>
  <si>
    <t>Linoleumo danga, klijuojant ir sulydant vienos spalvos dangą bei užklijuojant ant sienos (vietoj grindjuosčių)</t>
  </si>
  <si>
    <t>„Polyflor“ homogeninė PVC danga</t>
  </si>
  <si>
    <t>Grindų pagrindo išlyginimas „Atlas“ glaistu 1mm storio sluoksniu</t>
  </si>
  <si>
    <t>Keraminių plytelių danga su praplatintomis siūlėmis, klijuojant „Atlas“ klijais</t>
  </si>
  <si>
    <t>Plieninių grindjuosčių iš lenktų profilių įrengimas / dangų jungimo profiliai</t>
  </si>
  <si>
    <t>Keraminių plytelių dangos išardymas (be grindjuosčių)</t>
  </si>
  <si>
    <t>Paklotų įrengimas grindų dangoms, iš orientuotų skiedrų plokščių</t>
  </si>
  <si>
    <t>Parketinių grindų iš atskirų parketo lentelių remontas, pakeičiant iki 1 m2 grindų / nuardymas, atstatymas</t>
  </si>
  <si>
    <t>Parketo grindų lakavimas šepečiu 2 kartus</t>
  </si>
  <si>
    <t xml:space="preserve">Tranšėjų, iškasų ir duobių užpylimas gruntu rankiniu būdu, kai gruntas II grupės </t>
  </si>
  <si>
    <t>Skyrius 2. Sienos</t>
  </si>
  <si>
    <t>Švarių skydinių ir lentinių pertvarų išardymas / GKP</t>
  </si>
  <si>
    <t>Aptaisymas gipskartonio plokštėmis, įrengiant metalinį karkasą, užtaisant ir glaistant siūles / vamzdžių</t>
  </si>
  <si>
    <t>Gipskartonio plokštės</t>
  </si>
  <si>
    <t>t.m2</t>
  </si>
  <si>
    <t>Sienų karkasų užpildymas mineralinės vatos plokštėmis, kai izoliacijos storis 50 mm</t>
  </si>
  <si>
    <t>Sienų lentinio apkalo (netinkuoto) išardymas /dailylenčių</t>
  </si>
  <si>
    <t>Sienų aptaisymo glazūruotomis plytelėmis išardymas, be plytelių išsaugojimo</t>
  </si>
  <si>
    <t>Sienų tinko pertrynimas, nuvalant dažus arba tapetus, kai pertrynimo vietos plotas daugiau kaip 5 m2</t>
  </si>
  <si>
    <t>Sienų vidinių paviršių pagrindo gruntavimas sukibimą gerinančiais gruntais voleliu</t>
  </si>
  <si>
    <t xml:space="preserve">Sienų vidinių paviršių 10 mm storio viensluoksnis tinkas (mechanizuotai) </t>
  </si>
  <si>
    <t>Sienų vidinių paviršių tarpinis gruntavimas voleliu</t>
  </si>
  <si>
    <t>Sienų pagrindo išlyginimas „Atlas“ glaistu 1 mm sluoksniu</t>
  </si>
  <si>
    <t>Sienų aptaisymas raštuotomis glazūruotomis plytelėmis ant „Atlas“ klijų</t>
  </si>
  <si>
    <t>Sienų vidinių paviršių 5 mm storio viensluoksnis tinkas (rankiniu būdu)</t>
  </si>
  <si>
    <t>Skyrius 3. LUBOS</t>
  </si>
  <si>
    <t>Lubų tinko pertrynimas, nuvalant dažus arba tapetus, kai pertrynimo vietos plotas daugiau kaip 5 m2</t>
  </si>
  <si>
    <t>Lubų paviršių pagrindo gruntavimas sukibimą gerinančiais gruntais voleliu</t>
  </si>
  <si>
    <t xml:space="preserve">Lubų paviršių 5 mm storio viensluoksnis tinkas (rankiniu būdu) </t>
  </si>
  <si>
    <t>Lubų paviršių tarpinis gruntavimas voleliu</t>
  </si>
  <si>
    <t>Pakabinamų lubų iš plokščių išardymas</t>
  </si>
  <si>
    <t>Akustinių pakabinamų lubų įrengimas, kai metalo konstrukcija „Armstrong“ firmos, o plokštės firmos „Colotex“</t>
  </si>
  <si>
    <t>Skyrius 4. ĮVAIRŪS DARBAI</t>
  </si>
  <si>
    <t>Vidaus vamzdynų iš plieninių vandentiekio - dujotiekio iki 32 mm skersmens vamzdžių ardymas</t>
  </si>
  <si>
    <t>Plastikinių slėginių įmovų, aklių, flanšų D16-32 mm montavimas</t>
  </si>
  <si>
    <t>Ventiliacijos grotelių pakeitimas</t>
  </si>
  <si>
    <t>ŽINIARAŠTIS 3. LIETAUS NUOTEKŲ SISTEMA</t>
  </si>
  <si>
    <t>Skyrius 1. Lietaus nuotekų tinklai pastato viduje</t>
  </si>
  <si>
    <t>Vidaus nuotekų plastikinių skirstomųjų vamzdynų ir stovų vamzdžių montavimas , kai nominalusis vidinis skersmuo iki 110 mm (m vamzdyno)</t>
  </si>
  <si>
    <t>Vidaus nuotekų plastikinių skirstomųjų vamzdynų ir stovų vamzdžių montavimas , kai nominalusis vidinis skersmuo iki 160 mm (m vamzdyno)</t>
  </si>
  <si>
    <t>PP vamzdžiai su movomis, 110x2.7/2.0 (vidaus nuotekų sistema)</t>
  </si>
  <si>
    <t>Vamzdžiai su movomis 110 L=1 m (pastato nuotekų sist. AS+)</t>
  </si>
  <si>
    <t>Vamzdžiai su movomis 110 L=3 m (pastato nuotekų sist. AS+)</t>
  </si>
  <si>
    <t>PVC vamzdžiai su movomis 160x4.0x2000, su gum. tarpin.(Wavin vid. nuotekų Optima)</t>
  </si>
  <si>
    <t>PVC fasoninės dalys</t>
  </si>
  <si>
    <t>kompl.</t>
  </si>
  <si>
    <t>Trapo, kurio skersmuo 100mm, montavimas /grindinė pravala</t>
  </si>
  <si>
    <t xml:space="preserve">Vamzdžių, kurių D 100mm, prijungimas prie veikiančių kanalizac. tinklų /prie esamo trapo </t>
  </si>
  <si>
    <t>Vamzdžių kirtimosi su pastato konstrukcijomis vietų užtaisymas ugniai atspariais žiedais (betono perdangose)</t>
  </si>
  <si>
    <t>Skylių užtaisymas gelžbetonio perdenginiuose, paklojus vamzdžius</t>
  </si>
  <si>
    <t xml:space="preserve">Įvairių tipų plieninių štampuotų žaliuzi grotelių, kurių plotas iki 0,25m2 šviesoje, montavimas /pritaikyta * revizinių durelių įrengimas </t>
  </si>
  <si>
    <t>Nuotekų vamzdynų hidraulinis bandymas ( lietaus nuotekų)</t>
  </si>
  <si>
    <t>Skyrius 2. Lauko lietaus nuotekų tinklai</t>
  </si>
  <si>
    <t xml:space="preserve">Grunto kasimas 0,15m3 kaušo talpos ekskavatoriais, suverčiant gruntą į sankasą </t>
  </si>
  <si>
    <t xml:space="preserve">Tranšėjų, iškasų ir duobių užpylimas gruntu iš sankasos ekskavatoriumi , kai kaušo talpa 0,15m3 </t>
  </si>
  <si>
    <t xml:space="preserve">Grunto tankinimas mažosios mechanizacijos priemonėmis, kai gruntas išlyginamas rankiniu būdu( I-II grupės gruntas) </t>
  </si>
  <si>
    <t>Grunto transportavimas 6t autosavivarčiais 1km atstumu, pakraunant 0,4m3 kaušo talpos ekskavatoriumi, kai gruntas II grupės</t>
  </si>
  <si>
    <t xml:space="preserve">Smėlio pagrindo po vamzdynais įrengimas </t>
  </si>
  <si>
    <t xml:space="preserve">Nuotekų surinkimo tinklų plastikinių ir plastikinių armuotų įmovinių vamzdžių klojimas, kai vamzdžių skersmuo 110 mm </t>
  </si>
  <si>
    <t xml:space="preserve">Nuotekų surinkimo tinklų plastikinių ir plastikinių armuotų įmovinių vamzdžių klojimas, kai vamzdžių skersmuo 160 mm </t>
  </si>
  <si>
    <t>PVC vamzdžiai klasė N 110x3.2x2000 (išor. nuotek.)</t>
  </si>
  <si>
    <t>PVC vamzdžiai klasė N 160x4.0x1000 (išor. nuotek.)</t>
  </si>
  <si>
    <t>PVC vamzdžiai klasė N 160x4.0x3000 (išor. nuotek.)</t>
  </si>
  <si>
    <t xml:space="preserve">Plastikinių vamzdžių vamzdynų iki 630 mm skersmens hidraulinis bandymas (vamzdžių skersmuo 110 mm) </t>
  </si>
  <si>
    <t xml:space="preserve">Plastikinių vamzdžių vamzdynų iki 630 mm skersmens hidraulinis bandymas (vamzdžių skersmuo 160 mm) </t>
  </si>
  <si>
    <t xml:space="preserve">Nuotekų vamzdyno prijungimas prie esamų tinklų, iškertant šulinio sienelę (sausame grunte, kai vamzdžių skersmuo iki 600 mm) </t>
  </si>
  <si>
    <t>Vamzd., kurių D iki 200mm, įvadų pastatų pamatuose hermetizavimas</t>
  </si>
  <si>
    <t>Skyrius 3. Gerbūvio darbai tiesiant tinklus</t>
  </si>
  <si>
    <t xml:space="preserve">Betono trinkelių grindinio rekonstrukcija, klojant naujas trinkeles ir bordiūrus /grindinio atstatymas </t>
  </si>
  <si>
    <t>Ketinių, iki 150 mm skersmens, išorinių vamzdynų ardymas</t>
  </si>
  <si>
    <t xml:space="preserve">PASIŪLYMO FORMA 
ALYTAUS APYLINKĖS TEISMO DRUSKININKŲ RŪMŲ PASTATO  PAPRASTASIS REMONTAS </t>
  </si>
  <si>
    <t>PROJEKTO PAVADINIMAS: Alytaus apylinkės teismo Druskininkų rūmų, Druskininkų g. 43, Druskininkai, pastato 1B2p paprastojo remonto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</si>
</sst>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numFmts>
  <fonts count="17" x14ac:knownFonts="1">
    <font>
      <sz val="11"/>
      <color theme="1"/>
      <name val="Aptos Narrow"/>
      <family val="2"/>
      <charset val="186"/>
      <scheme val="minor"/>
    </font>
    <font>
      <sz val="9"/>
      <color theme="1"/>
      <name val="Arial"/>
      <family val="2"/>
      <charset val="186"/>
    </font>
    <font>
      <b/>
      <sz val="9"/>
      <color theme="1"/>
      <name val="Arial"/>
      <family val="2"/>
      <charset val="186"/>
    </font>
    <font>
      <sz val="10"/>
      <name val="Times New Roman"/>
      <family val="1"/>
    </font>
    <font>
      <sz val="8"/>
      <name val="Times New Roman"/>
      <family val="1"/>
    </font>
    <font>
      <sz val="12"/>
      <name val="Times New Roman"/>
      <family val="1"/>
    </font>
    <font>
      <b/>
      <sz val="12"/>
      <name val="Times New Roman"/>
      <family val="1"/>
    </font>
    <font>
      <b/>
      <sz val="9"/>
      <name val="Arial Baltic"/>
      <charset val="186"/>
    </font>
    <font>
      <sz val="9"/>
      <color theme="1"/>
      <name val="Arial"/>
      <family val="2"/>
    </font>
    <font>
      <sz val="10"/>
      <name val="Arial"/>
      <family val="2"/>
    </font>
    <font>
      <b/>
      <sz val="9"/>
      <color theme="1"/>
      <name val="Arial"/>
      <family val="2"/>
    </font>
    <font>
      <sz val="8"/>
      <name val="Arial"/>
      <family val="2"/>
    </font>
    <font>
      <b/>
      <sz val="10"/>
      <name val="Arial"/>
      <family val="2"/>
    </font>
    <font>
      <sz val="11"/>
      <color theme="1"/>
      <name val="Aptos Narrow"/>
      <family val="2"/>
      <charset val="186"/>
      <scheme val="minor"/>
    </font>
    <font>
      <b/>
      <sz val="9"/>
      <color rgb="FF000000"/>
      <name val="Arial"/>
      <family val="2"/>
    </font>
    <font>
      <sz val="9"/>
      <color rgb="FF000000"/>
      <name val="Arial"/>
      <family val="2"/>
    </font>
    <font>
      <sz val="8"/>
      <name val="Aptos Narrow"/>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auto="1"/>
      </bottom>
      <diagonal/>
    </border>
  </borders>
  <cellStyleXfs count="2">
    <xf numFmtId="0" fontId="0" fillId="0" borderId="0"/>
    <xf numFmtId="43" fontId="13" fillId="0" borderId="0" applyFont="0" applyFill="0" applyBorder="0" applyAlignment="0" applyProtection="0"/>
  </cellStyleXfs>
  <cellXfs count="86">
    <xf numFmtId="0" fontId="0" fillId="0" borderId="0" xfId="0"/>
    <xf numFmtId="0" fontId="1" fillId="0" borderId="0" xfId="0" applyFont="1"/>
    <xf numFmtId="0" fontId="4" fillId="0" borderId="0" xfId="0" applyFont="1" applyAlignment="1">
      <alignment vertical="top" wrapText="1"/>
    </xf>
    <xf numFmtId="0" fontId="4" fillId="0" borderId="0" xfId="0" applyFont="1" applyAlignment="1">
      <alignment vertical="top"/>
    </xf>
    <xf numFmtId="0" fontId="3" fillId="0" borderId="0" xfId="0" applyFont="1"/>
    <xf numFmtId="0" fontId="6" fillId="0" borderId="0" xfId="0" applyFont="1" applyAlignment="1">
      <alignment vertical="center"/>
    </xf>
    <xf numFmtId="0" fontId="4" fillId="0" borderId="0" xfId="0" applyFont="1" applyAlignment="1">
      <alignment horizontal="center" vertical="top"/>
    </xf>
    <xf numFmtId="2" fontId="9" fillId="2" borderId="6" xfId="0" applyNumberFormat="1" applyFont="1" applyFill="1" applyBorder="1" applyProtection="1">
      <protection locked="0"/>
    </xf>
    <xf numFmtId="164" fontId="8" fillId="0" borderId="6" xfId="0" applyNumberFormat="1" applyFont="1" applyBorder="1" applyAlignment="1">
      <alignment vertical="top"/>
    </xf>
    <xf numFmtId="0" fontId="8" fillId="0" borderId="0" xfId="0" applyFont="1"/>
    <xf numFmtId="164" fontId="8" fillId="0" borderId="0" xfId="0" applyNumberFormat="1" applyFont="1"/>
    <xf numFmtId="0" fontId="11" fillId="0" borderId="0" xfId="0" applyFont="1" applyAlignment="1">
      <alignment vertical="top"/>
    </xf>
    <xf numFmtId="2" fontId="9" fillId="0" borderId="6" xfId="0" applyNumberFormat="1" applyFont="1" applyBorder="1"/>
    <xf numFmtId="0" fontId="12" fillId="0" borderId="6" xfId="0" applyFont="1" applyBorder="1"/>
    <xf numFmtId="1" fontId="12" fillId="2" borderId="6" xfId="0" applyNumberFormat="1" applyFont="1" applyFill="1" applyBorder="1" applyAlignment="1" applyProtection="1">
      <alignment horizontal="center"/>
      <protection locked="0"/>
    </xf>
    <xf numFmtId="0" fontId="12" fillId="0" borderId="5" xfId="0" applyFont="1" applyBorder="1"/>
    <xf numFmtId="2" fontId="12" fillId="0" borderId="6" xfId="0" applyNumberFormat="1" applyFont="1" applyBorder="1"/>
    <xf numFmtId="0" fontId="15" fillId="0" borderId="6"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6" xfId="0" applyFont="1" applyBorder="1" applyAlignment="1">
      <alignment vertical="center" wrapText="1"/>
    </xf>
    <xf numFmtId="0" fontId="15" fillId="4" borderId="6" xfId="1" applyNumberFormat="1"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2" fontId="9" fillId="2" borderId="1" xfId="0" applyNumberFormat="1" applyFont="1" applyFill="1" applyBorder="1" applyProtection="1">
      <protection locked="0"/>
    </xf>
    <xf numFmtId="164" fontId="8" fillId="0" borderId="1" xfId="0" applyNumberFormat="1" applyFont="1" applyBorder="1" applyAlignment="1">
      <alignment vertical="top"/>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2" fontId="9" fillId="2" borderId="3" xfId="0" applyNumberFormat="1" applyFont="1" applyFill="1" applyBorder="1" applyProtection="1">
      <protection locked="0"/>
    </xf>
    <xf numFmtId="164" fontId="8" fillId="0" borderId="3" xfId="0" applyNumberFormat="1" applyFont="1" applyBorder="1" applyAlignment="1">
      <alignment vertical="top"/>
    </xf>
    <xf numFmtId="0" fontId="15"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2" fontId="9" fillId="5" borderId="8" xfId="0" applyNumberFormat="1" applyFont="1" applyFill="1" applyBorder="1" applyProtection="1">
      <protection locked="0"/>
    </xf>
    <xf numFmtId="164" fontId="8" fillId="0" borderId="5" xfId="0" applyNumberFormat="1" applyFont="1" applyBorder="1" applyAlignment="1">
      <alignment vertical="top"/>
    </xf>
    <xf numFmtId="0" fontId="15" fillId="0" borderId="3" xfId="0" applyFont="1" applyBorder="1" applyAlignment="1">
      <alignment horizontal="center" vertical="center" wrapText="1"/>
    </xf>
    <xf numFmtId="0" fontId="15" fillId="5" borderId="4"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164" fontId="8" fillId="5" borderId="5" xfId="0" applyNumberFormat="1" applyFont="1" applyFill="1" applyBorder="1" applyAlignment="1">
      <alignment vertical="top"/>
    </xf>
    <xf numFmtId="0" fontId="15"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5" borderId="7" xfId="0" applyFont="1" applyFill="1" applyBorder="1" applyAlignment="1">
      <alignment horizontal="center" vertical="center" wrapText="1"/>
    </xf>
    <xf numFmtId="2" fontId="9" fillId="5" borderId="7" xfId="0" applyNumberFormat="1" applyFont="1" applyFill="1" applyBorder="1" applyProtection="1">
      <protection locked="0"/>
    </xf>
    <xf numFmtId="164" fontId="8" fillId="5" borderId="9" xfId="0" applyNumberFormat="1" applyFont="1" applyFill="1" applyBorder="1" applyAlignment="1">
      <alignment vertical="top"/>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4" borderId="7" xfId="0" applyFont="1" applyFill="1" applyBorder="1" applyAlignment="1">
      <alignment horizontal="center" vertical="center" wrapText="1"/>
    </xf>
    <xf numFmtId="164" fontId="8" fillId="0" borderId="9" xfId="0" applyNumberFormat="1" applyFont="1" applyBorder="1" applyAlignment="1">
      <alignment vertical="top"/>
    </xf>
    <xf numFmtId="0" fontId="0" fillId="0" borderId="8" xfId="0" applyBorder="1"/>
    <xf numFmtId="0" fontId="0" fillId="0" borderId="5" xfId="0" applyBorder="1"/>
    <xf numFmtId="0" fontId="10" fillId="0" borderId="7" xfId="0" applyFont="1" applyBorder="1" applyAlignment="1">
      <alignment horizontal="center" vertical="center" wrapText="1"/>
    </xf>
    <xf numFmtId="0" fontId="0" fillId="0" borderId="7" xfId="0" applyBorder="1"/>
    <xf numFmtId="0" fontId="0" fillId="0" borderId="9" xfId="0" applyBorder="1"/>
    <xf numFmtId="0" fontId="15" fillId="4" borderId="1" xfId="0" applyFont="1" applyFill="1" applyBorder="1" applyAlignment="1">
      <alignment horizontal="center" vertical="center" wrapText="1"/>
    </xf>
    <xf numFmtId="0" fontId="15" fillId="4" borderId="3" xfId="1" applyNumberFormat="1" applyFont="1" applyFill="1" applyBorder="1" applyAlignment="1">
      <alignment horizontal="center" vertical="center" wrapText="1"/>
    </xf>
    <xf numFmtId="0" fontId="15" fillId="4" borderId="1" xfId="1" applyNumberFormat="1" applyFont="1" applyFill="1" applyBorder="1" applyAlignment="1">
      <alignment horizontal="center" vertical="center" wrapText="1"/>
    </xf>
    <xf numFmtId="0" fontId="15" fillId="4" borderId="8" xfId="1" applyNumberFormat="1" applyFont="1" applyFill="1" applyBorder="1" applyAlignment="1">
      <alignment horizontal="center" vertical="center" wrapText="1"/>
    </xf>
    <xf numFmtId="0" fontId="15" fillId="5" borderId="8" xfId="1"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left" vertical="center"/>
    </xf>
    <xf numFmtId="0" fontId="6" fillId="2" borderId="0" xfId="0" applyFont="1" applyFill="1" applyAlignment="1" applyProtection="1">
      <alignment horizontal="center" vertical="center"/>
      <protection locked="0"/>
    </xf>
    <xf numFmtId="0" fontId="4" fillId="0" borderId="0" xfId="0" applyFont="1" applyAlignment="1">
      <alignment horizontal="center" vertical="top"/>
    </xf>
    <xf numFmtId="0" fontId="6" fillId="0" borderId="0" xfId="0" applyFont="1" applyAlignment="1">
      <alignment horizontal="center" wrapText="1"/>
    </xf>
    <xf numFmtId="0" fontId="7"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12" fillId="0" borderId="4" xfId="0" applyFont="1" applyBorder="1" applyAlignment="1">
      <alignment horizontal="left"/>
    </xf>
    <xf numFmtId="0" fontId="12" fillId="0" borderId="5" xfId="0" applyFont="1" applyBorder="1" applyAlignment="1">
      <alignment horizontal="left"/>
    </xf>
    <xf numFmtId="0" fontId="5" fillId="3" borderId="0" xfId="0" applyFont="1" applyFill="1" applyAlignment="1" applyProtection="1">
      <alignment horizontal="center" vertical="center" wrapText="1"/>
      <protection locked="0"/>
    </xf>
    <xf numFmtId="164" fontId="2"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033D4-22FA-4E86-8948-030509CC20E2}">
  <dimension ref="A1:F218"/>
  <sheetViews>
    <sheetView tabSelected="1" workbookViewId="0">
      <selection activeCell="A2" sqref="A2"/>
    </sheetView>
  </sheetViews>
  <sheetFormatPr defaultRowHeight="15" x14ac:dyDescent="0.25"/>
  <cols>
    <col min="2" max="2" width="39.42578125" customWidth="1"/>
    <col min="4" max="4" width="10.140625" customWidth="1"/>
    <col min="5" max="5" width="10.28515625" customWidth="1"/>
    <col min="6" max="6" width="10.42578125" customWidth="1"/>
  </cols>
  <sheetData>
    <row r="1" spans="1:6" x14ac:dyDescent="0.25">
      <c r="B1" s="69" t="s">
        <v>23</v>
      </c>
      <c r="C1" s="69"/>
      <c r="D1" s="69"/>
      <c r="E1" s="69"/>
    </row>
    <row r="2" spans="1:6" ht="15.75" x14ac:dyDescent="0.25">
      <c r="B2" s="70"/>
      <c r="C2" s="70"/>
      <c r="D2" s="70"/>
      <c r="E2" s="70"/>
    </row>
    <row r="3" spans="1:6" x14ac:dyDescent="0.25">
      <c r="B3" s="71" t="s">
        <v>24</v>
      </c>
      <c r="C3" s="71"/>
      <c r="D3" s="71"/>
      <c r="E3" s="71"/>
    </row>
    <row r="4" spans="1:6" x14ac:dyDescent="0.25">
      <c r="B4" s="6"/>
      <c r="C4" s="6"/>
      <c r="D4" s="6"/>
      <c r="E4" s="6"/>
    </row>
    <row r="5" spans="1:6" ht="15" customHeight="1" x14ac:dyDescent="0.25">
      <c r="B5" s="72" t="s">
        <v>199</v>
      </c>
      <c r="C5" s="72"/>
      <c r="D5" s="72"/>
      <c r="E5" s="72"/>
    </row>
    <row r="6" spans="1:6" ht="36" customHeight="1" x14ac:dyDescent="0.25">
      <c r="B6" s="72"/>
      <c r="C6" s="72"/>
      <c r="D6" s="72"/>
      <c r="E6" s="72"/>
    </row>
    <row r="7" spans="1:6" x14ac:dyDescent="0.25">
      <c r="B7" s="73"/>
      <c r="C7" s="74"/>
      <c r="D7" s="74"/>
      <c r="E7" s="74"/>
    </row>
    <row r="8" spans="1:6" x14ac:dyDescent="0.25">
      <c r="B8" s="74"/>
      <c r="C8" s="74"/>
      <c r="D8" s="74"/>
      <c r="E8" s="74"/>
    </row>
    <row r="9" spans="1:6" ht="15" customHeight="1" x14ac:dyDescent="0.25">
      <c r="B9" s="75" t="s">
        <v>200</v>
      </c>
      <c r="C9" s="76"/>
      <c r="D9" s="76"/>
      <c r="E9" s="76"/>
    </row>
    <row r="10" spans="1:6" ht="56.25" customHeight="1" x14ac:dyDescent="0.25">
      <c r="B10" s="76"/>
      <c r="C10" s="76"/>
      <c r="D10" s="76"/>
      <c r="E10" s="76"/>
    </row>
    <row r="12" spans="1:6" x14ac:dyDescent="0.25">
      <c r="A12" s="85" t="s">
        <v>0</v>
      </c>
      <c r="B12" s="85" t="s">
        <v>1</v>
      </c>
      <c r="C12" s="85" t="s">
        <v>2</v>
      </c>
      <c r="D12" s="85" t="s">
        <v>3</v>
      </c>
      <c r="E12" s="81" t="s">
        <v>14</v>
      </c>
      <c r="F12" s="82" t="s">
        <v>15</v>
      </c>
    </row>
    <row r="13" spans="1:6" ht="99.75" customHeight="1" x14ac:dyDescent="0.25">
      <c r="A13" s="85"/>
      <c r="B13" s="85"/>
      <c r="C13" s="85"/>
      <c r="D13" s="85"/>
      <c r="E13" s="81"/>
      <c r="F13" s="82"/>
    </row>
    <row r="14" spans="1:6" ht="47.25" customHeight="1" x14ac:dyDescent="0.25">
      <c r="A14" s="83" t="s">
        <v>25</v>
      </c>
      <c r="B14" s="84"/>
      <c r="C14" s="84"/>
      <c r="D14" s="84"/>
      <c r="E14" s="54"/>
      <c r="F14" s="55"/>
    </row>
    <row r="15" spans="1:6" x14ac:dyDescent="0.25">
      <c r="A15" s="49"/>
      <c r="B15" s="56" t="s">
        <v>26</v>
      </c>
      <c r="C15" s="51"/>
      <c r="D15" s="52"/>
      <c r="E15" s="57"/>
      <c r="F15" s="58"/>
    </row>
    <row r="16" spans="1:6" ht="24" x14ac:dyDescent="0.25">
      <c r="A16" s="37">
        <v>1</v>
      </c>
      <c r="B16" s="29" t="s">
        <v>27</v>
      </c>
      <c r="C16" s="28" t="s">
        <v>5</v>
      </c>
      <c r="D16" s="60">
        <v>2.4</v>
      </c>
      <c r="E16" s="30"/>
      <c r="F16" s="31">
        <f t="shared" ref="F16:F70" si="0">ROUND(D16*E16,2)</f>
        <v>0</v>
      </c>
    </row>
    <row r="17" spans="1:6" ht="24" x14ac:dyDescent="0.25">
      <c r="A17" s="17">
        <v>2</v>
      </c>
      <c r="B17" s="18" t="s">
        <v>28</v>
      </c>
      <c r="C17" s="19" t="s">
        <v>29</v>
      </c>
      <c r="D17" s="21">
        <v>0.16500000000000001</v>
      </c>
      <c r="E17" s="7"/>
      <c r="F17" s="8">
        <f t="shared" si="0"/>
        <v>0</v>
      </c>
    </row>
    <row r="18" spans="1:6" ht="24" x14ac:dyDescent="0.25">
      <c r="A18" s="17">
        <v>3</v>
      </c>
      <c r="B18" s="18" t="s">
        <v>30</v>
      </c>
      <c r="C18" s="19" t="s">
        <v>31</v>
      </c>
      <c r="D18" s="21">
        <v>1.12E-2</v>
      </c>
      <c r="E18" s="7"/>
      <c r="F18" s="8">
        <f t="shared" si="0"/>
        <v>0</v>
      </c>
    </row>
    <row r="19" spans="1:6" ht="36" x14ac:dyDescent="0.25">
      <c r="A19" s="17">
        <v>4</v>
      </c>
      <c r="B19" s="18" t="s">
        <v>10</v>
      </c>
      <c r="C19" s="19" t="s">
        <v>9</v>
      </c>
      <c r="D19" s="21">
        <v>2.6</v>
      </c>
      <c r="E19" s="7"/>
      <c r="F19" s="8">
        <f t="shared" si="0"/>
        <v>0</v>
      </c>
    </row>
    <row r="20" spans="1:6" ht="24" x14ac:dyDescent="0.25">
      <c r="A20" s="17">
        <v>5</v>
      </c>
      <c r="B20" s="18" t="s">
        <v>32</v>
      </c>
      <c r="C20" s="19" t="s">
        <v>33</v>
      </c>
      <c r="D20" s="21">
        <v>0.7</v>
      </c>
      <c r="E20" s="7"/>
      <c r="F20" s="8">
        <f t="shared" si="0"/>
        <v>0</v>
      </c>
    </row>
    <row r="21" spans="1:6" ht="36" x14ac:dyDescent="0.25">
      <c r="A21" s="17">
        <v>6</v>
      </c>
      <c r="B21" s="18" t="s">
        <v>34</v>
      </c>
      <c r="C21" s="19" t="s">
        <v>7</v>
      </c>
      <c r="D21" s="21">
        <v>14</v>
      </c>
      <c r="E21" s="7"/>
      <c r="F21" s="8">
        <f t="shared" si="0"/>
        <v>0</v>
      </c>
    </row>
    <row r="22" spans="1:6" ht="36" x14ac:dyDescent="0.25">
      <c r="A22" s="17">
        <v>7</v>
      </c>
      <c r="B22" s="18" t="s">
        <v>35</v>
      </c>
      <c r="C22" s="19" t="s">
        <v>7</v>
      </c>
      <c r="D22" s="21">
        <v>165</v>
      </c>
      <c r="E22" s="7"/>
      <c r="F22" s="8">
        <f t="shared" si="0"/>
        <v>0</v>
      </c>
    </row>
    <row r="23" spans="1:6" x14ac:dyDescent="0.25">
      <c r="A23" s="17">
        <v>8</v>
      </c>
      <c r="B23" s="18" t="s">
        <v>36</v>
      </c>
      <c r="C23" s="19" t="s">
        <v>7</v>
      </c>
      <c r="D23" s="21">
        <v>0.7</v>
      </c>
      <c r="E23" s="7"/>
      <c r="F23" s="8">
        <f t="shared" si="0"/>
        <v>0</v>
      </c>
    </row>
    <row r="24" spans="1:6" ht="48" x14ac:dyDescent="0.25">
      <c r="A24" s="17">
        <v>9</v>
      </c>
      <c r="B24" s="18" t="s">
        <v>37</v>
      </c>
      <c r="C24" s="19" t="s">
        <v>31</v>
      </c>
      <c r="D24" s="21">
        <v>1523</v>
      </c>
      <c r="E24" s="7"/>
      <c r="F24" s="8">
        <f t="shared" si="0"/>
        <v>0</v>
      </c>
    </row>
    <row r="25" spans="1:6" ht="36" x14ac:dyDescent="0.25">
      <c r="A25" s="17">
        <v>10</v>
      </c>
      <c r="B25" s="18" t="s">
        <v>38</v>
      </c>
      <c r="C25" s="19" t="s">
        <v>33</v>
      </c>
      <c r="D25" s="21">
        <v>1523</v>
      </c>
      <c r="E25" s="7"/>
      <c r="F25" s="8">
        <f t="shared" si="0"/>
        <v>0</v>
      </c>
    </row>
    <row r="26" spans="1:6" ht="24" x14ac:dyDescent="0.25">
      <c r="A26" s="17">
        <v>11</v>
      </c>
      <c r="B26" s="18" t="s">
        <v>39</v>
      </c>
      <c r="C26" s="19" t="s">
        <v>11</v>
      </c>
      <c r="D26" s="21">
        <v>114</v>
      </c>
      <c r="E26" s="7"/>
      <c r="F26" s="8">
        <f t="shared" si="0"/>
        <v>0</v>
      </c>
    </row>
    <row r="27" spans="1:6" ht="36" x14ac:dyDescent="0.25">
      <c r="A27" s="17">
        <v>12</v>
      </c>
      <c r="B27" s="18" t="s">
        <v>40</v>
      </c>
      <c r="C27" s="19" t="s">
        <v>33</v>
      </c>
      <c r="D27" s="21">
        <v>1.27</v>
      </c>
      <c r="E27" s="7"/>
      <c r="F27" s="8">
        <f t="shared" si="0"/>
        <v>0</v>
      </c>
    </row>
    <row r="28" spans="1:6" ht="24" x14ac:dyDescent="0.25">
      <c r="A28" s="17">
        <v>13</v>
      </c>
      <c r="B28" s="18" t="s">
        <v>41</v>
      </c>
      <c r="C28" s="19" t="s">
        <v>11</v>
      </c>
      <c r="D28" s="21">
        <v>131</v>
      </c>
      <c r="E28" s="7"/>
      <c r="F28" s="8">
        <f t="shared" si="0"/>
        <v>0</v>
      </c>
    </row>
    <row r="29" spans="1:6" ht="36" x14ac:dyDescent="0.25">
      <c r="A29" s="17">
        <v>14</v>
      </c>
      <c r="B29" s="18" t="s">
        <v>42</v>
      </c>
      <c r="C29" s="19" t="s">
        <v>29</v>
      </c>
      <c r="D29" s="21">
        <v>0.75</v>
      </c>
      <c r="E29" s="7"/>
      <c r="F29" s="8">
        <f t="shared" si="0"/>
        <v>0</v>
      </c>
    </row>
    <row r="30" spans="1:6" ht="24" x14ac:dyDescent="0.25">
      <c r="A30" s="17">
        <v>15</v>
      </c>
      <c r="B30" s="18" t="s">
        <v>43</v>
      </c>
      <c r="C30" s="19" t="s">
        <v>12</v>
      </c>
      <c r="D30" s="21">
        <v>1123</v>
      </c>
      <c r="E30" s="7"/>
      <c r="F30" s="8">
        <f t="shared" si="0"/>
        <v>0</v>
      </c>
    </row>
    <row r="31" spans="1:6" ht="36" x14ac:dyDescent="0.25">
      <c r="A31" s="23">
        <v>16</v>
      </c>
      <c r="B31" s="24" t="s">
        <v>44</v>
      </c>
      <c r="C31" s="25" t="s">
        <v>11</v>
      </c>
      <c r="D31" s="61">
        <v>3.5</v>
      </c>
      <c r="E31" s="26"/>
      <c r="F31" s="27">
        <f t="shared" si="0"/>
        <v>0</v>
      </c>
    </row>
    <row r="32" spans="1:6" x14ac:dyDescent="0.25">
      <c r="A32" s="32"/>
      <c r="B32" s="33" t="s">
        <v>45</v>
      </c>
      <c r="C32" s="48"/>
      <c r="D32" s="62"/>
      <c r="E32" s="54"/>
      <c r="F32" s="36"/>
    </row>
    <row r="33" spans="1:6" ht="36" x14ac:dyDescent="0.25">
      <c r="A33" s="17">
        <v>1</v>
      </c>
      <c r="B33" s="18" t="s">
        <v>46</v>
      </c>
      <c r="C33" s="19" t="s">
        <v>4</v>
      </c>
      <c r="D33" s="21">
        <v>1</v>
      </c>
      <c r="E33" s="7"/>
      <c r="F33" s="8">
        <f t="shared" si="0"/>
        <v>0</v>
      </c>
    </row>
    <row r="34" spans="1:6" ht="36" x14ac:dyDescent="0.25">
      <c r="A34" s="17">
        <v>2</v>
      </c>
      <c r="B34" s="18" t="s">
        <v>47</v>
      </c>
      <c r="C34" s="19" t="s">
        <v>4</v>
      </c>
      <c r="D34" s="21">
        <v>15</v>
      </c>
      <c r="E34" s="7"/>
      <c r="F34" s="8">
        <f t="shared" si="0"/>
        <v>0</v>
      </c>
    </row>
    <row r="35" spans="1:6" x14ac:dyDescent="0.25">
      <c r="A35" s="17">
        <v>3</v>
      </c>
      <c r="B35" s="18" t="s">
        <v>6</v>
      </c>
      <c r="C35" s="19" t="s">
        <v>33</v>
      </c>
      <c r="D35" s="21">
        <v>4.04</v>
      </c>
      <c r="E35" s="7"/>
      <c r="F35" s="8">
        <f t="shared" si="0"/>
        <v>0</v>
      </c>
    </row>
    <row r="36" spans="1:6" x14ac:dyDescent="0.25">
      <c r="A36" s="17">
        <v>4</v>
      </c>
      <c r="B36" s="18" t="s">
        <v>48</v>
      </c>
      <c r="C36" s="19" t="s">
        <v>33</v>
      </c>
      <c r="D36" s="21">
        <v>4.04</v>
      </c>
      <c r="E36" s="7"/>
      <c r="F36" s="8">
        <f t="shared" si="0"/>
        <v>0</v>
      </c>
    </row>
    <row r="37" spans="1:6" ht="24" x14ac:dyDescent="0.25">
      <c r="A37" s="17">
        <v>5</v>
      </c>
      <c r="B37" s="18" t="s">
        <v>49</v>
      </c>
      <c r="C37" s="19" t="s">
        <v>33</v>
      </c>
      <c r="D37" s="21">
        <v>4.04</v>
      </c>
      <c r="E37" s="7"/>
      <c r="F37" s="8">
        <f t="shared" si="0"/>
        <v>0</v>
      </c>
    </row>
    <row r="38" spans="1:6" ht="24" x14ac:dyDescent="0.25">
      <c r="A38" s="17">
        <v>6</v>
      </c>
      <c r="B38" s="18" t="s">
        <v>50</v>
      </c>
      <c r="C38" s="19" t="s">
        <v>5</v>
      </c>
      <c r="D38" s="21">
        <v>7.65</v>
      </c>
      <c r="E38" s="7"/>
      <c r="F38" s="8">
        <f t="shared" si="0"/>
        <v>0</v>
      </c>
    </row>
    <row r="39" spans="1:6" ht="36" x14ac:dyDescent="0.25">
      <c r="A39" s="17">
        <v>7</v>
      </c>
      <c r="B39" s="18" t="s">
        <v>8</v>
      </c>
      <c r="C39" s="19" t="s">
        <v>9</v>
      </c>
      <c r="D39" s="21">
        <v>53.77</v>
      </c>
      <c r="E39" s="7"/>
      <c r="F39" s="8">
        <f t="shared" si="0"/>
        <v>0</v>
      </c>
    </row>
    <row r="40" spans="1:6" ht="24" x14ac:dyDescent="0.25">
      <c r="A40" s="17">
        <v>8</v>
      </c>
      <c r="B40" s="18" t="s">
        <v>51</v>
      </c>
      <c r="C40" s="19" t="s">
        <v>33</v>
      </c>
      <c r="D40" s="21">
        <v>4.04</v>
      </c>
      <c r="E40" s="7"/>
      <c r="F40" s="8">
        <f t="shared" si="0"/>
        <v>0</v>
      </c>
    </row>
    <row r="41" spans="1:6" ht="36" x14ac:dyDescent="0.25">
      <c r="A41" s="17">
        <v>9</v>
      </c>
      <c r="B41" s="18" t="s">
        <v>52</v>
      </c>
      <c r="C41" s="19" t="s">
        <v>33</v>
      </c>
      <c r="D41" s="21">
        <v>4.04</v>
      </c>
      <c r="E41" s="7"/>
      <c r="F41" s="8">
        <f t="shared" si="0"/>
        <v>0</v>
      </c>
    </row>
    <row r="42" spans="1:6" ht="24" x14ac:dyDescent="0.25">
      <c r="A42" s="17">
        <v>10</v>
      </c>
      <c r="B42" s="18" t="s">
        <v>53</v>
      </c>
      <c r="C42" s="19" t="s">
        <v>33</v>
      </c>
      <c r="D42" s="21">
        <v>4.04</v>
      </c>
      <c r="E42" s="7"/>
      <c r="F42" s="8">
        <f t="shared" si="0"/>
        <v>0</v>
      </c>
    </row>
    <row r="43" spans="1:6" ht="36" x14ac:dyDescent="0.25">
      <c r="A43" s="17">
        <v>11</v>
      </c>
      <c r="B43" s="18" t="s">
        <v>54</v>
      </c>
      <c r="C43" s="19" t="s">
        <v>7</v>
      </c>
      <c r="D43" s="21">
        <v>51</v>
      </c>
      <c r="E43" s="7"/>
      <c r="F43" s="8">
        <f t="shared" si="0"/>
        <v>0</v>
      </c>
    </row>
    <row r="44" spans="1:6" ht="36" x14ac:dyDescent="0.25">
      <c r="A44" s="17">
        <v>12</v>
      </c>
      <c r="B44" s="18" t="s">
        <v>55</v>
      </c>
      <c r="C44" s="19" t="s">
        <v>33</v>
      </c>
      <c r="D44" s="21">
        <v>4.04</v>
      </c>
      <c r="E44" s="7"/>
      <c r="F44" s="8">
        <f t="shared" si="0"/>
        <v>0</v>
      </c>
    </row>
    <row r="45" spans="1:6" ht="36" x14ac:dyDescent="0.25">
      <c r="A45" s="17">
        <v>13</v>
      </c>
      <c r="B45" s="18" t="s">
        <v>56</v>
      </c>
      <c r="C45" s="19" t="s">
        <v>33</v>
      </c>
      <c r="D45" s="21">
        <v>4.04</v>
      </c>
      <c r="E45" s="7"/>
      <c r="F45" s="8">
        <f t="shared" si="0"/>
        <v>0</v>
      </c>
    </row>
    <row r="46" spans="1:6" ht="36" x14ac:dyDescent="0.25">
      <c r="A46" s="17">
        <v>14</v>
      </c>
      <c r="B46" s="18" t="s">
        <v>57</v>
      </c>
      <c r="C46" s="19" t="s">
        <v>29</v>
      </c>
      <c r="D46" s="21">
        <v>1.51</v>
      </c>
      <c r="E46" s="7"/>
      <c r="F46" s="8">
        <f t="shared" si="0"/>
        <v>0</v>
      </c>
    </row>
    <row r="47" spans="1:6" ht="24" x14ac:dyDescent="0.25">
      <c r="A47" s="17">
        <v>15</v>
      </c>
      <c r="B47" s="18" t="s">
        <v>58</v>
      </c>
      <c r="C47" s="19" t="s">
        <v>59</v>
      </c>
      <c r="D47" s="21">
        <v>16.16</v>
      </c>
      <c r="E47" s="7"/>
      <c r="F47" s="8">
        <f t="shared" si="0"/>
        <v>0</v>
      </c>
    </row>
    <row r="48" spans="1:6" ht="24" x14ac:dyDescent="0.25">
      <c r="A48" s="17">
        <v>16</v>
      </c>
      <c r="B48" s="18" t="s">
        <v>60</v>
      </c>
      <c r="C48" s="19" t="s">
        <v>33</v>
      </c>
      <c r="D48" s="21">
        <v>4.04</v>
      </c>
      <c r="E48" s="7"/>
      <c r="F48" s="8">
        <f t="shared" si="0"/>
        <v>0</v>
      </c>
    </row>
    <row r="49" spans="1:6" ht="36" x14ac:dyDescent="0.25">
      <c r="A49" s="17">
        <v>17</v>
      </c>
      <c r="B49" s="18" t="s">
        <v>61</v>
      </c>
      <c r="C49" s="19" t="s">
        <v>4</v>
      </c>
      <c r="D49" s="21">
        <v>17</v>
      </c>
      <c r="E49" s="7"/>
      <c r="F49" s="8">
        <f t="shared" si="0"/>
        <v>0</v>
      </c>
    </row>
    <row r="50" spans="1:6" ht="24" x14ac:dyDescent="0.25">
      <c r="A50" s="17">
        <v>18</v>
      </c>
      <c r="B50" s="18" t="s">
        <v>62</v>
      </c>
      <c r="C50" s="19" t="s">
        <v>4</v>
      </c>
      <c r="D50" s="21">
        <v>3</v>
      </c>
      <c r="E50" s="7"/>
      <c r="F50" s="8">
        <f t="shared" si="0"/>
        <v>0</v>
      </c>
    </row>
    <row r="51" spans="1:6" x14ac:dyDescent="0.25">
      <c r="A51" s="17">
        <v>19</v>
      </c>
      <c r="B51" s="18" t="s">
        <v>63</v>
      </c>
      <c r="C51" s="19" t="s">
        <v>29</v>
      </c>
      <c r="D51" s="21">
        <v>1.38</v>
      </c>
      <c r="E51" s="7"/>
      <c r="F51" s="8">
        <f t="shared" si="0"/>
        <v>0</v>
      </c>
    </row>
    <row r="52" spans="1:6" ht="36" x14ac:dyDescent="0.25">
      <c r="A52" s="17">
        <v>20</v>
      </c>
      <c r="B52" s="18" t="s">
        <v>8</v>
      </c>
      <c r="C52" s="19" t="s">
        <v>9</v>
      </c>
      <c r="D52" s="21">
        <v>0.41</v>
      </c>
      <c r="E52" s="7"/>
      <c r="F52" s="8">
        <f t="shared" si="0"/>
        <v>0</v>
      </c>
    </row>
    <row r="53" spans="1:6" ht="24" x14ac:dyDescent="0.25">
      <c r="A53" s="17">
        <v>21</v>
      </c>
      <c r="B53" s="18" t="s">
        <v>51</v>
      </c>
      <c r="C53" s="19" t="s">
        <v>33</v>
      </c>
      <c r="D53" s="21">
        <v>1242</v>
      </c>
      <c r="E53" s="7"/>
      <c r="F53" s="8">
        <f t="shared" si="0"/>
        <v>0</v>
      </c>
    </row>
    <row r="54" spans="1:6" ht="36" x14ac:dyDescent="0.25">
      <c r="A54" s="17">
        <v>22</v>
      </c>
      <c r="B54" s="18" t="s">
        <v>64</v>
      </c>
      <c r="C54" s="19" t="s">
        <v>33</v>
      </c>
      <c r="D54" s="21">
        <v>1242</v>
      </c>
      <c r="E54" s="7"/>
      <c r="F54" s="8">
        <f t="shared" si="0"/>
        <v>0</v>
      </c>
    </row>
    <row r="55" spans="1:6" ht="36" x14ac:dyDescent="0.25">
      <c r="A55" s="17">
        <v>23</v>
      </c>
      <c r="B55" s="18" t="s">
        <v>65</v>
      </c>
      <c r="C55" s="19" t="s">
        <v>33</v>
      </c>
      <c r="D55" s="21">
        <v>0.82799999999999996</v>
      </c>
      <c r="E55" s="7"/>
      <c r="F55" s="8">
        <f t="shared" si="0"/>
        <v>0</v>
      </c>
    </row>
    <row r="56" spans="1:6" ht="36" x14ac:dyDescent="0.25">
      <c r="A56" s="17">
        <v>24</v>
      </c>
      <c r="B56" s="18" t="s">
        <v>66</v>
      </c>
      <c r="C56" s="19" t="s">
        <v>11</v>
      </c>
      <c r="D56" s="21">
        <v>82.8</v>
      </c>
      <c r="E56" s="7"/>
      <c r="F56" s="8">
        <f t="shared" si="0"/>
        <v>0</v>
      </c>
    </row>
    <row r="57" spans="1:6" ht="24" x14ac:dyDescent="0.25">
      <c r="A57" s="17">
        <v>25</v>
      </c>
      <c r="B57" s="18" t="s">
        <v>67</v>
      </c>
      <c r="C57" s="19" t="s">
        <v>33</v>
      </c>
      <c r="D57" s="21">
        <v>0.82799999999999996</v>
      </c>
      <c r="E57" s="7"/>
      <c r="F57" s="8">
        <f t="shared" si="0"/>
        <v>0</v>
      </c>
    </row>
    <row r="58" spans="1:6" ht="24" x14ac:dyDescent="0.25">
      <c r="A58" s="17">
        <v>26</v>
      </c>
      <c r="B58" s="18" t="s">
        <v>68</v>
      </c>
      <c r="C58" s="19" t="s">
        <v>29</v>
      </c>
      <c r="D58" s="21">
        <v>1.38</v>
      </c>
      <c r="E58" s="7"/>
      <c r="F58" s="8">
        <f t="shared" si="0"/>
        <v>0</v>
      </c>
    </row>
    <row r="59" spans="1:6" ht="36" x14ac:dyDescent="0.25">
      <c r="A59" s="17">
        <v>27</v>
      </c>
      <c r="B59" s="24" t="s">
        <v>69</v>
      </c>
      <c r="C59" s="25" t="s">
        <v>33</v>
      </c>
      <c r="D59" s="61">
        <v>0.85</v>
      </c>
      <c r="E59" s="26"/>
      <c r="F59" s="27">
        <f t="shared" si="0"/>
        <v>0</v>
      </c>
    </row>
    <row r="60" spans="1:6" x14ac:dyDescent="0.25">
      <c r="A60" s="32"/>
      <c r="B60" s="47" t="s">
        <v>70</v>
      </c>
      <c r="C60" s="48"/>
      <c r="D60" s="62"/>
      <c r="E60" s="35"/>
      <c r="F60" s="36"/>
    </row>
    <row r="61" spans="1:6" ht="24" x14ac:dyDescent="0.25">
      <c r="A61" s="37">
        <v>1</v>
      </c>
      <c r="B61" s="29" t="s">
        <v>71</v>
      </c>
      <c r="C61" s="28" t="s">
        <v>5</v>
      </c>
      <c r="D61" s="60">
        <v>3.2</v>
      </c>
      <c r="E61" s="30"/>
      <c r="F61" s="31">
        <f t="shared" si="0"/>
        <v>0</v>
      </c>
    </row>
    <row r="62" spans="1:6" ht="24" x14ac:dyDescent="0.25">
      <c r="A62" s="17">
        <v>2</v>
      </c>
      <c r="B62" s="18" t="s">
        <v>72</v>
      </c>
      <c r="C62" s="19" t="s">
        <v>4</v>
      </c>
      <c r="D62" s="21">
        <v>2</v>
      </c>
      <c r="E62" s="7"/>
      <c r="F62" s="8">
        <f t="shared" si="0"/>
        <v>0</v>
      </c>
    </row>
    <row r="63" spans="1:6" ht="24" x14ac:dyDescent="0.25">
      <c r="A63" s="17">
        <v>3</v>
      </c>
      <c r="B63" s="18" t="s">
        <v>73</v>
      </c>
      <c r="C63" s="19" t="s">
        <v>4</v>
      </c>
      <c r="D63" s="21">
        <v>2</v>
      </c>
      <c r="E63" s="7"/>
      <c r="F63" s="8">
        <f t="shared" si="0"/>
        <v>0</v>
      </c>
    </row>
    <row r="64" spans="1:6" ht="36" x14ac:dyDescent="0.25">
      <c r="A64" s="17">
        <v>4</v>
      </c>
      <c r="B64" s="18" t="s">
        <v>74</v>
      </c>
      <c r="C64" s="19" t="s">
        <v>5</v>
      </c>
      <c r="D64" s="21">
        <v>2</v>
      </c>
      <c r="E64" s="7"/>
      <c r="F64" s="8">
        <f t="shared" si="0"/>
        <v>0</v>
      </c>
    </row>
    <row r="65" spans="1:6" ht="36" x14ac:dyDescent="0.25">
      <c r="A65" s="23">
        <v>5</v>
      </c>
      <c r="B65" s="24" t="s">
        <v>75</v>
      </c>
      <c r="C65" s="25" t="s">
        <v>4</v>
      </c>
      <c r="D65" s="61">
        <v>2</v>
      </c>
      <c r="E65" s="26"/>
      <c r="F65" s="27">
        <f t="shared" si="0"/>
        <v>0</v>
      </c>
    </row>
    <row r="66" spans="1:6" x14ac:dyDescent="0.25">
      <c r="A66" s="32"/>
      <c r="B66" s="47" t="s">
        <v>76</v>
      </c>
      <c r="C66" s="48"/>
      <c r="D66" s="62"/>
      <c r="E66" s="35"/>
      <c r="F66" s="36"/>
    </row>
    <row r="67" spans="1:6" ht="24" x14ac:dyDescent="0.25">
      <c r="A67" s="37">
        <v>1</v>
      </c>
      <c r="B67" s="29" t="s">
        <v>77</v>
      </c>
      <c r="C67" s="28" t="s">
        <v>7</v>
      </c>
      <c r="D67" s="60">
        <v>0.4</v>
      </c>
      <c r="E67" s="30"/>
      <c r="F67" s="31">
        <f t="shared" si="0"/>
        <v>0</v>
      </c>
    </row>
    <row r="68" spans="1:6" ht="24" x14ac:dyDescent="0.25">
      <c r="A68" s="17">
        <v>2</v>
      </c>
      <c r="B68" s="18" t="s">
        <v>78</v>
      </c>
      <c r="C68" s="19" t="s">
        <v>33</v>
      </c>
      <c r="D68" s="21">
        <v>3.2599999999999997E-2</v>
      </c>
      <c r="E68" s="7"/>
      <c r="F68" s="8">
        <f t="shared" si="0"/>
        <v>0</v>
      </c>
    </row>
    <row r="69" spans="1:6" ht="36" x14ac:dyDescent="0.25">
      <c r="A69" s="17">
        <v>3</v>
      </c>
      <c r="B69" s="18" t="s">
        <v>8</v>
      </c>
      <c r="C69" s="19" t="s">
        <v>9</v>
      </c>
      <c r="D69" s="21">
        <v>0.43</v>
      </c>
      <c r="E69" s="7"/>
      <c r="F69" s="8">
        <f t="shared" si="0"/>
        <v>0</v>
      </c>
    </row>
    <row r="70" spans="1:6" ht="24" x14ac:dyDescent="0.25">
      <c r="A70" s="17">
        <v>4</v>
      </c>
      <c r="B70" s="18" t="s">
        <v>79</v>
      </c>
      <c r="C70" s="19" t="s">
        <v>7</v>
      </c>
      <c r="D70" s="21">
        <v>1</v>
      </c>
      <c r="E70" s="7"/>
      <c r="F70" s="8">
        <f t="shared" si="0"/>
        <v>0</v>
      </c>
    </row>
    <row r="71" spans="1:6" ht="36" x14ac:dyDescent="0.25">
      <c r="A71" s="17">
        <v>5</v>
      </c>
      <c r="B71" s="18" t="s">
        <v>65</v>
      </c>
      <c r="C71" s="19" t="s">
        <v>33</v>
      </c>
      <c r="D71" s="21">
        <v>0.2</v>
      </c>
      <c r="E71" s="7"/>
      <c r="F71" s="8">
        <f t="shared" ref="F71:F134" si="1">ROUND(D71*E71,2)</f>
        <v>0</v>
      </c>
    </row>
    <row r="72" spans="1:6" ht="36" x14ac:dyDescent="0.25">
      <c r="A72" s="17">
        <v>6</v>
      </c>
      <c r="B72" s="18" t="s">
        <v>57</v>
      </c>
      <c r="C72" s="19" t="s">
        <v>29</v>
      </c>
      <c r="D72" s="21">
        <v>0.32600000000000001</v>
      </c>
      <c r="E72" s="7"/>
      <c r="F72" s="8">
        <f t="shared" si="1"/>
        <v>0</v>
      </c>
    </row>
    <row r="73" spans="1:6" ht="36" x14ac:dyDescent="0.25">
      <c r="A73" s="17">
        <v>7</v>
      </c>
      <c r="B73" s="18" t="s">
        <v>66</v>
      </c>
      <c r="C73" s="19" t="s">
        <v>11</v>
      </c>
      <c r="D73" s="21">
        <v>23</v>
      </c>
      <c r="E73" s="7"/>
      <c r="F73" s="8">
        <f t="shared" si="1"/>
        <v>0</v>
      </c>
    </row>
    <row r="74" spans="1:6" ht="24" x14ac:dyDescent="0.25">
      <c r="A74" s="17">
        <v>8</v>
      </c>
      <c r="B74" s="18" t="s">
        <v>80</v>
      </c>
      <c r="C74" s="19" t="s">
        <v>33</v>
      </c>
      <c r="D74" s="21">
        <v>0.23</v>
      </c>
      <c r="E74" s="7"/>
      <c r="F74" s="8">
        <f t="shared" si="1"/>
        <v>0</v>
      </c>
    </row>
    <row r="75" spans="1:6" ht="24" x14ac:dyDescent="0.25">
      <c r="A75" s="17">
        <v>9</v>
      </c>
      <c r="B75" s="18" t="s">
        <v>81</v>
      </c>
      <c r="C75" s="19" t="s">
        <v>11</v>
      </c>
      <c r="D75" s="21">
        <v>11</v>
      </c>
      <c r="E75" s="7"/>
      <c r="F75" s="8">
        <f t="shared" si="1"/>
        <v>0</v>
      </c>
    </row>
    <row r="76" spans="1:6" ht="48" x14ac:dyDescent="0.25">
      <c r="A76" s="17">
        <v>10</v>
      </c>
      <c r="B76" s="18" t="s">
        <v>82</v>
      </c>
      <c r="C76" s="19" t="s">
        <v>4</v>
      </c>
      <c r="D76" s="21">
        <v>7</v>
      </c>
      <c r="E76" s="7"/>
      <c r="F76" s="8">
        <f t="shared" si="1"/>
        <v>0</v>
      </c>
    </row>
    <row r="77" spans="1:6" x14ac:dyDescent="0.25">
      <c r="A77" s="17">
        <v>11</v>
      </c>
      <c r="B77" s="18" t="s">
        <v>83</v>
      </c>
      <c r="C77" s="19" t="s">
        <v>11</v>
      </c>
      <c r="D77" s="21">
        <v>6.52</v>
      </c>
      <c r="E77" s="7"/>
      <c r="F77" s="8">
        <f t="shared" si="1"/>
        <v>0</v>
      </c>
    </row>
    <row r="78" spans="1:6" ht="24" x14ac:dyDescent="0.25">
      <c r="A78" s="17">
        <v>12</v>
      </c>
      <c r="B78" s="18" t="s">
        <v>84</v>
      </c>
      <c r="C78" s="19" t="s">
        <v>7</v>
      </c>
      <c r="D78" s="21">
        <v>0.51</v>
      </c>
      <c r="E78" s="7"/>
      <c r="F78" s="8">
        <f t="shared" si="1"/>
        <v>0</v>
      </c>
    </row>
    <row r="79" spans="1:6" ht="36" x14ac:dyDescent="0.25">
      <c r="A79" s="17">
        <v>13</v>
      </c>
      <c r="B79" s="18" t="s">
        <v>65</v>
      </c>
      <c r="C79" s="19" t="s">
        <v>33</v>
      </c>
      <c r="D79" s="21">
        <v>1.34E-2</v>
      </c>
      <c r="E79" s="7"/>
      <c r="F79" s="8">
        <f t="shared" si="1"/>
        <v>0</v>
      </c>
    </row>
    <row r="80" spans="1:6" ht="36" x14ac:dyDescent="0.25">
      <c r="A80" s="17">
        <v>14</v>
      </c>
      <c r="B80" s="18" t="s">
        <v>85</v>
      </c>
      <c r="C80" s="19" t="s">
        <v>11</v>
      </c>
      <c r="D80" s="21">
        <v>1.42</v>
      </c>
      <c r="E80" s="7"/>
      <c r="F80" s="8">
        <f t="shared" si="1"/>
        <v>0</v>
      </c>
    </row>
    <row r="81" spans="1:6" ht="24" x14ac:dyDescent="0.25">
      <c r="A81" s="17">
        <v>15</v>
      </c>
      <c r="B81" s="18" t="s">
        <v>80</v>
      </c>
      <c r="C81" s="19" t="s">
        <v>33</v>
      </c>
      <c r="D81" s="21">
        <v>1.4200000000000001E-2</v>
      </c>
      <c r="E81" s="7"/>
      <c r="F81" s="8">
        <f t="shared" si="1"/>
        <v>0</v>
      </c>
    </row>
    <row r="82" spans="1:6" ht="24" x14ac:dyDescent="0.25">
      <c r="A82" s="17">
        <v>16</v>
      </c>
      <c r="B82" s="18" t="s">
        <v>86</v>
      </c>
      <c r="C82" s="19" t="s">
        <v>11</v>
      </c>
      <c r="D82" s="21">
        <v>5.66</v>
      </c>
      <c r="E82" s="7"/>
      <c r="F82" s="8">
        <f t="shared" si="1"/>
        <v>0</v>
      </c>
    </row>
    <row r="83" spans="1:6" ht="48" x14ac:dyDescent="0.25">
      <c r="A83" s="17">
        <v>17</v>
      </c>
      <c r="B83" s="18" t="s">
        <v>87</v>
      </c>
      <c r="C83" s="19" t="s">
        <v>88</v>
      </c>
      <c r="D83" s="21">
        <v>1</v>
      </c>
      <c r="E83" s="7"/>
      <c r="F83" s="8">
        <f t="shared" si="1"/>
        <v>0</v>
      </c>
    </row>
    <row r="84" spans="1:6" x14ac:dyDescent="0.25">
      <c r="A84" s="17">
        <v>18</v>
      </c>
      <c r="B84" s="18" t="s">
        <v>83</v>
      </c>
      <c r="C84" s="19" t="s">
        <v>11</v>
      </c>
      <c r="D84" s="21">
        <v>2.83</v>
      </c>
      <c r="E84" s="7"/>
      <c r="F84" s="8">
        <f t="shared" si="1"/>
        <v>0</v>
      </c>
    </row>
    <row r="85" spans="1:6" x14ac:dyDescent="0.25">
      <c r="A85" s="17">
        <v>19</v>
      </c>
      <c r="B85" s="18" t="s">
        <v>89</v>
      </c>
      <c r="C85" s="19" t="s">
        <v>11</v>
      </c>
      <c r="D85" s="21">
        <v>3</v>
      </c>
      <c r="E85" s="7"/>
      <c r="F85" s="8">
        <f t="shared" si="1"/>
        <v>0</v>
      </c>
    </row>
    <row r="86" spans="1:6" x14ac:dyDescent="0.25">
      <c r="A86" s="23">
        <v>20</v>
      </c>
      <c r="B86" s="24" t="s">
        <v>90</v>
      </c>
      <c r="C86" s="25" t="s">
        <v>5</v>
      </c>
      <c r="D86" s="61">
        <v>16</v>
      </c>
      <c r="E86" s="26"/>
      <c r="F86" s="27">
        <f t="shared" si="1"/>
        <v>0</v>
      </c>
    </row>
    <row r="87" spans="1:6" x14ac:dyDescent="0.25">
      <c r="A87" s="38"/>
      <c r="B87" s="39" t="s">
        <v>91</v>
      </c>
      <c r="C87" s="40"/>
      <c r="D87" s="63"/>
      <c r="E87" s="35"/>
      <c r="F87" s="41"/>
    </row>
    <row r="88" spans="1:6" ht="36" x14ac:dyDescent="0.25">
      <c r="A88" s="37">
        <v>1</v>
      </c>
      <c r="B88" s="29" t="s">
        <v>92</v>
      </c>
      <c r="C88" s="28" t="s">
        <v>29</v>
      </c>
      <c r="D88" s="60">
        <v>0.245</v>
      </c>
      <c r="E88" s="30"/>
      <c r="F88" s="31">
        <f t="shared" si="1"/>
        <v>0</v>
      </c>
    </row>
    <row r="89" spans="1:6" x14ac:dyDescent="0.25">
      <c r="A89" s="17">
        <v>2</v>
      </c>
      <c r="B89" s="18" t="s">
        <v>93</v>
      </c>
      <c r="C89" s="19" t="s">
        <v>4</v>
      </c>
      <c r="D89" s="21">
        <v>1</v>
      </c>
      <c r="E89" s="7"/>
      <c r="F89" s="8">
        <f t="shared" si="1"/>
        <v>0</v>
      </c>
    </row>
    <row r="90" spans="1:6" ht="24" x14ac:dyDescent="0.25">
      <c r="A90" s="17">
        <v>3</v>
      </c>
      <c r="B90" s="18" t="s">
        <v>94</v>
      </c>
      <c r="C90" s="19" t="s">
        <v>4</v>
      </c>
      <c r="D90" s="21">
        <v>1</v>
      </c>
      <c r="E90" s="7"/>
      <c r="F90" s="8">
        <f t="shared" si="1"/>
        <v>0</v>
      </c>
    </row>
    <row r="91" spans="1:6" ht="24" x14ac:dyDescent="0.25">
      <c r="A91" s="17">
        <v>4</v>
      </c>
      <c r="B91" s="18" t="s">
        <v>95</v>
      </c>
      <c r="C91" s="19" t="s">
        <v>7</v>
      </c>
      <c r="D91" s="21">
        <v>0.02</v>
      </c>
      <c r="E91" s="7"/>
      <c r="F91" s="8">
        <f t="shared" si="1"/>
        <v>0</v>
      </c>
    </row>
    <row r="92" spans="1:6" x14ac:dyDescent="0.25">
      <c r="A92" s="17">
        <v>5</v>
      </c>
      <c r="B92" s="18" t="s">
        <v>96</v>
      </c>
      <c r="C92" s="19" t="s">
        <v>29</v>
      </c>
      <c r="D92" s="21">
        <v>0.02</v>
      </c>
      <c r="E92" s="7"/>
      <c r="F92" s="8">
        <f t="shared" si="1"/>
        <v>0</v>
      </c>
    </row>
    <row r="93" spans="1:6" x14ac:dyDescent="0.25">
      <c r="A93" s="17">
        <v>6</v>
      </c>
      <c r="B93" s="18" t="s">
        <v>97</v>
      </c>
      <c r="C93" s="19" t="s">
        <v>7</v>
      </c>
      <c r="D93" s="21">
        <v>0.02</v>
      </c>
      <c r="E93" s="7"/>
      <c r="F93" s="8">
        <f t="shared" si="1"/>
        <v>0</v>
      </c>
    </row>
    <row r="94" spans="1:6" ht="24" x14ac:dyDescent="0.25">
      <c r="A94" s="17">
        <v>7</v>
      </c>
      <c r="B94" s="18" t="s">
        <v>98</v>
      </c>
      <c r="C94" s="19" t="s">
        <v>11</v>
      </c>
      <c r="D94" s="21">
        <v>0.3</v>
      </c>
      <c r="E94" s="7"/>
      <c r="F94" s="8">
        <f t="shared" si="1"/>
        <v>0</v>
      </c>
    </row>
    <row r="95" spans="1:6" ht="24" x14ac:dyDescent="0.25">
      <c r="A95" s="17">
        <v>8</v>
      </c>
      <c r="B95" s="18" t="s">
        <v>99</v>
      </c>
      <c r="C95" s="19" t="s">
        <v>33</v>
      </c>
      <c r="D95" s="21">
        <v>3.0000000000000001E-3</v>
      </c>
      <c r="E95" s="7"/>
      <c r="F95" s="8">
        <f t="shared" si="1"/>
        <v>0</v>
      </c>
    </row>
    <row r="96" spans="1:6" ht="24" x14ac:dyDescent="0.25">
      <c r="A96" s="17">
        <v>9</v>
      </c>
      <c r="B96" s="18" t="s">
        <v>100</v>
      </c>
      <c r="C96" s="19" t="s">
        <v>11</v>
      </c>
      <c r="D96" s="21">
        <v>1118</v>
      </c>
      <c r="E96" s="7"/>
      <c r="F96" s="8">
        <f t="shared" si="1"/>
        <v>0</v>
      </c>
    </row>
    <row r="97" spans="1:6" ht="24" x14ac:dyDescent="0.25">
      <c r="A97" s="17">
        <v>10</v>
      </c>
      <c r="B97" s="18" t="s">
        <v>101</v>
      </c>
      <c r="C97" s="19" t="s">
        <v>11</v>
      </c>
      <c r="D97" s="21">
        <v>0.6</v>
      </c>
      <c r="E97" s="7"/>
      <c r="F97" s="8">
        <f t="shared" si="1"/>
        <v>0</v>
      </c>
    </row>
    <row r="98" spans="1:6" ht="36" x14ac:dyDescent="0.25">
      <c r="A98" s="17">
        <v>11</v>
      </c>
      <c r="B98" s="18" t="s">
        <v>102</v>
      </c>
      <c r="C98" s="19" t="s">
        <v>33</v>
      </c>
      <c r="D98" s="21">
        <v>6.0000000000000001E-3</v>
      </c>
      <c r="E98" s="7"/>
      <c r="F98" s="8">
        <f t="shared" si="1"/>
        <v>0</v>
      </c>
    </row>
    <row r="99" spans="1:6" ht="24" x14ac:dyDescent="0.25">
      <c r="A99" s="23">
        <v>12</v>
      </c>
      <c r="B99" s="24" t="s">
        <v>103</v>
      </c>
      <c r="C99" s="25" t="s">
        <v>29</v>
      </c>
      <c r="D99" s="61">
        <v>8.0000000000000002E-3</v>
      </c>
      <c r="E99" s="26"/>
      <c r="F99" s="27">
        <f t="shared" si="1"/>
        <v>0</v>
      </c>
    </row>
    <row r="100" spans="1:6" x14ac:dyDescent="0.25">
      <c r="A100" s="32"/>
      <c r="B100" s="47" t="s">
        <v>104</v>
      </c>
      <c r="C100" s="48"/>
      <c r="D100" s="62"/>
      <c r="E100" s="35"/>
      <c r="F100" s="36"/>
    </row>
    <row r="101" spans="1:6" ht="36" x14ac:dyDescent="0.25">
      <c r="A101" s="37">
        <v>1</v>
      </c>
      <c r="B101" s="29" t="s">
        <v>105</v>
      </c>
      <c r="C101" s="28" t="s">
        <v>33</v>
      </c>
      <c r="D101" s="60">
        <v>0.16</v>
      </c>
      <c r="E101" s="30"/>
      <c r="F101" s="31">
        <f t="shared" si="1"/>
        <v>0</v>
      </c>
    </row>
    <row r="102" spans="1:6" ht="24" x14ac:dyDescent="0.25">
      <c r="A102" s="17">
        <v>2</v>
      </c>
      <c r="B102" s="18" t="s">
        <v>106</v>
      </c>
      <c r="C102" s="19" t="s">
        <v>33</v>
      </c>
      <c r="D102" s="21">
        <v>0.7</v>
      </c>
      <c r="E102" s="7"/>
      <c r="F102" s="8">
        <f t="shared" si="1"/>
        <v>0</v>
      </c>
    </row>
    <row r="103" spans="1:6" ht="24" x14ac:dyDescent="0.25">
      <c r="A103" s="17">
        <v>3</v>
      </c>
      <c r="B103" s="18" t="s">
        <v>107</v>
      </c>
      <c r="C103" s="19" t="s">
        <v>29</v>
      </c>
      <c r="D103" s="21">
        <v>2.4E-2</v>
      </c>
      <c r="E103" s="7"/>
      <c r="F103" s="8">
        <f t="shared" si="1"/>
        <v>0</v>
      </c>
    </row>
    <row r="104" spans="1:6" ht="24" x14ac:dyDescent="0.25">
      <c r="A104" s="23">
        <v>4</v>
      </c>
      <c r="B104" s="24" t="s">
        <v>108</v>
      </c>
      <c r="C104" s="25" t="s">
        <v>33</v>
      </c>
      <c r="D104" s="61">
        <v>7.0000000000000007E-2</v>
      </c>
      <c r="E104" s="26"/>
      <c r="F104" s="27">
        <f t="shared" si="1"/>
        <v>0</v>
      </c>
    </row>
    <row r="105" spans="1:6" ht="31.5" customHeight="1" x14ac:dyDescent="0.25">
      <c r="A105" s="83" t="s">
        <v>109</v>
      </c>
      <c r="B105" s="84"/>
      <c r="C105" s="84"/>
      <c r="D105" s="84"/>
      <c r="E105" s="35"/>
      <c r="F105" s="36"/>
    </row>
    <row r="106" spans="1:6" x14ac:dyDescent="0.25">
      <c r="A106" s="49"/>
      <c r="B106" s="50" t="s">
        <v>110</v>
      </c>
      <c r="C106" s="51"/>
      <c r="D106" s="52"/>
      <c r="E106" s="45"/>
      <c r="F106" s="53"/>
    </row>
    <row r="107" spans="1:6" x14ac:dyDescent="0.25">
      <c r="A107" s="37">
        <v>1</v>
      </c>
      <c r="B107" s="29" t="s">
        <v>111</v>
      </c>
      <c r="C107" s="28" t="s">
        <v>11</v>
      </c>
      <c r="D107" s="64">
        <v>47.8</v>
      </c>
      <c r="E107" s="30"/>
      <c r="F107" s="31">
        <f t="shared" si="1"/>
        <v>0</v>
      </c>
    </row>
    <row r="108" spans="1:6" x14ac:dyDescent="0.25">
      <c r="A108" s="17">
        <v>2</v>
      </c>
      <c r="B108" s="18" t="s">
        <v>112</v>
      </c>
      <c r="C108" s="19" t="s">
        <v>29</v>
      </c>
      <c r="D108" s="22">
        <v>0.67</v>
      </c>
      <c r="E108" s="7"/>
      <c r="F108" s="8">
        <f t="shared" si="1"/>
        <v>0</v>
      </c>
    </row>
    <row r="109" spans="1:6" x14ac:dyDescent="0.25">
      <c r="A109" s="17">
        <v>3</v>
      </c>
      <c r="B109" s="18" t="s">
        <v>113</v>
      </c>
      <c r="C109" s="19" t="s">
        <v>11</v>
      </c>
      <c r="D109" s="22">
        <v>22.8</v>
      </c>
      <c r="E109" s="7"/>
      <c r="F109" s="8">
        <f t="shared" si="1"/>
        <v>0</v>
      </c>
    </row>
    <row r="110" spans="1:6" x14ac:dyDescent="0.25">
      <c r="A110" s="17">
        <v>4</v>
      </c>
      <c r="B110" s="20" t="s">
        <v>114</v>
      </c>
      <c r="C110" s="19" t="s">
        <v>33</v>
      </c>
      <c r="D110" s="22">
        <v>0.22800000000000001</v>
      </c>
      <c r="E110" s="7"/>
      <c r="F110" s="8">
        <f t="shared" si="1"/>
        <v>0</v>
      </c>
    </row>
    <row r="111" spans="1:6" ht="24" x14ac:dyDescent="0.25">
      <c r="A111" s="17">
        <v>5</v>
      </c>
      <c r="B111" s="20" t="s">
        <v>115</v>
      </c>
      <c r="C111" s="19" t="s">
        <v>33</v>
      </c>
      <c r="D111" s="22">
        <v>0.73099999999999998</v>
      </c>
      <c r="E111" s="7"/>
      <c r="F111" s="8">
        <f t="shared" si="1"/>
        <v>0</v>
      </c>
    </row>
    <row r="112" spans="1:6" ht="24" x14ac:dyDescent="0.25">
      <c r="A112" s="17">
        <v>6</v>
      </c>
      <c r="B112" s="20" t="s">
        <v>116</v>
      </c>
      <c r="C112" s="19" t="s">
        <v>33</v>
      </c>
      <c r="D112" s="22">
        <v>0.47799999999999998</v>
      </c>
      <c r="E112" s="7"/>
      <c r="F112" s="8">
        <f t="shared" si="1"/>
        <v>0</v>
      </c>
    </row>
    <row r="113" spans="1:6" ht="24" x14ac:dyDescent="0.25">
      <c r="A113" s="17">
        <v>7</v>
      </c>
      <c r="B113" s="20" t="s">
        <v>117</v>
      </c>
      <c r="C113" s="19" t="s">
        <v>33</v>
      </c>
      <c r="D113" s="22">
        <v>0.22800000000000001</v>
      </c>
      <c r="E113" s="7"/>
      <c r="F113" s="8">
        <f t="shared" si="1"/>
        <v>0</v>
      </c>
    </row>
    <row r="114" spans="1:6" ht="24" x14ac:dyDescent="0.25">
      <c r="A114" s="17">
        <v>8</v>
      </c>
      <c r="B114" s="20" t="s">
        <v>118</v>
      </c>
      <c r="C114" s="19" t="s">
        <v>33</v>
      </c>
      <c r="D114" s="22">
        <v>2.5000000000000001E-2</v>
      </c>
      <c r="E114" s="7"/>
      <c r="F114" s="8">
        <f t="shared" si="1"/>
        <v>0</v>
      </c>
    </row>
    <row r="115" spans="1:6" ht="36" x14ac:dyDescent="0.25">
      <c r="A115" s="17">
        <v>9</v>
      </c>
      <c r="B115" s="18" t="s">
        <v>8</v>
      </c>
      <c r="C115" s="19" t="s">
        <v>9</v>
      </c>
      <c r="D115" s="22">
        <v>18</v>
      </c>
      <c r="E115" s="7"/>
      <c r="F115" s="8">
        <f t="shared" si="1"/>
        <v>0</v>
      </c>
    </row>
    <row r="116" spans="1:6" ht="24" x14ac:dyDescent="0.25">
      <c r="A116" s="17">
        <v>10</v>
      </c>
      <c r="B116" s="18" t="s">
        <v>119</v>
      </c>
      <c r="C116" s="19" t="s">
        <v>7</v>
      </c>
      <c r="D116" s="22">
        <v>20.5</v>
      </c>
      <c r="E116" s="7"/>
      <c r="F116" s="8">
        <f t="shared" si="1"/>
        <v>0</v>
      </c>
    </row>
    <row r="117" spans="1:6" ht="36" x14ac:dyDescent="0.25">
      <c r="A117" s="17">
        <v>11</v>
      </c>
      <c r="B117" s="18" t="s">
        <v>120</v>
      </c>
      <c r="C117" s="19" t="s">
        <v>31</v>
      </c>
      <c r="D117" s="22">
        <v>0.20499999999999999</v>
      </c>
      <c r="E117" s="7"/>
      <c r="F117" s="8">
        <f t="shared" si="1"/>
        <v>0</v>
      </c>
    </row>
    <row r="118" spans="1:6" ht="24" x14ac:dyDescent="0.25">
      <c r="A118" s="17">
        <v>12</v>
      </c>
      <c r="B118" s="20" t="s">
        <v>121</v>
      </c>
      <c r="C118" s="19" t="s">
        <v>7</v>
      </c>
      <c r="D118" s="22">
        <v>7.31</v>
      </c>
      <c r="E118" s="7"/>
      <c r="F118" s="8">
        <f t="shared" si="1"/>
        <v>0</v>
      </c>
    </row>
    <row r="119" spans="1:6" ht="24" x14ac:dyDescent="0.25">
      <c r="A119" s="17">
        <v>13</v>
      </c>
      <c r="B119" s="20" t="s">
        <v>122</v>
      </c>
      <c r="C119" s="19" t="s">
        <v>33</v>
      </c>
      <c r="D119" s="22">
        <v>0.73099999999999998</v>
      </c>
      <c r="E119" s="7"/>
      <c r="F119" s="8">
        <f t="shared" si="1"/>
        <v>0</v>
      </c>
    </row>
    <row r="120" spans="1:6" ht="36" x14ac:dyDescent="0.25">
      <c r="A120" s="17">
        <v>14</v>
      </c>
      <c r="B120" s="20" t="s">
        <v>123</v>
      </c>
      <c r="C120" s="19" t="s">
        <v>33</v>
      </c>
      <c r="D120" s="22">
        <v>0.73099999999999998</v>
      </c>
      <c r="E120" s="7"/>
      <c r="F120" s="8">
        <f t="shared" si="1"/>
        <v>0</v>
      </c>
    </row>
    <row r="121" spans="1:6" x14ac:dyDescent="0.25">
      <c r="A121" s="17">
        <v>15</v>
      </c>
      <c r="B121" s="20" t="s">
        <v>124</v>
      </c>
      <c r="C121" s="19" t="s">
        <v>7</v>
      </c>
      <c r="D121" s="22">
        <v>6.15</v>
      </c>
      <c r="E121" s="7"/>
      <c r="F121" s="8">
        <f t="shared" si="1"/>
        <v>0</v>
      </c>
    </row>
    <row r="122" spans="1:6" x14ac:dyDescent="0.25">
      <c r="A122" s="17">
        <v>16</v>
      </c>
      <c r="B122" s="20" t="s">
        <v>125</v>
      </c>
      <c r="C122" s="19" t="s">
        <v>7</v>
      </c>
      <c r="D122" s="22">
        <v>1.1599999999999999</v>
      </c>
      <c r="E122" s="7"/>
      <c r="F122" s="8">
        <f t="shared" si="1"/>
        <v>0</v>
      </c>
    </row>
    <row r="123" spans="1:6" x14ac:dyDescent="0.25">
      <c r="A123" s="17">
        <v>17</v>
      </c>
      <c r="B123" s="20" t="s">
        <v>126</v>
      </c>
      <c r="C123" s="19" t="s">
        <v>9</v>
      </c>
      <c r="D123" s="22">
        <v>0.14499999999999999</v>
      </c>
      <c r="E123" s="7"/>
      <c r="F123" s="8">
        <f t="shared" si="1"/>
        <v>0</v>
      </c>
    </row>
    <row r="124" spans="1:6" ht="36" x14ac:dyDescent="0.25">
      <c r="A124" s="17">
        <v>18</v>
      </c>
      <c r="B124" s="20" t="s">
        <v>127</v>
      </c>
      <c r="C124" s="19" t="s">
        <v>33</v>
      </c>
      <c r="D124" s="22">
        <v>0.73099999999999998</v>
      </c>
      <c r="E124" s="7"/>
      <c r="F124" s="8">
        <f t="shared" si="1"/>
        <v>0</v>
      </c>
    </row>
    <row r="125" spans="1:6" ht="36" x14ac:dyDescent="0.25">
      <c r="A125" s="17">
        <v>19</v>
      </c>
      <c r="B125" s="18" t="s">
        <v>128</v>
      </c>
      <c r="C125" s="19" t="s">
        <v>33</v>
      </c>
      <c r="D125" s="22">
        <v>0.70599999999999996</v>
      </c>
      <c r="E125" s="7"/>
      <c r="F125" s="8">
        <f t="shared" si="1"/>
        <v>0</v>
      </c>
    </row>
    <row r="126" spans="1:6" ht="36" x14ac:dyDescent="0.25">
      <c r="A126" s="17">
        <v>20</v>
      </c>
      <c r="B126" s="18" t="s">
        <v>129</v>
      </c>
      <c r="C126" s="19" t="s">
        <v>33</v>
      </c>
      <c r="D126" s="22">
        <v>0.70599999999999996</v>
      </c>
      <c r="E126" s="7"/>
      <c r="F126" s="8">
        <f t="shared" si="1"/>
        <v>0</v>
      </c>
    </row>
    <row r="127" spans="1:6" x14ac:dyDescent="0.25">
      <c r="A127" s="17">
        <v>21</v>
      </c>
      <c r="B127" s="18" t="s">
        <v>130</v>
      </c>
      <c r="C127" s="19" t="s">
        <v>11</v>
      </c>
      <c r="D127" s="22">
        <v>77.8</v>
      </c>
      <c r="E127" s="7"/>
      <c r="F127" s="8">
        <f t="shared" si="1"/>
        <v>0</v>
      </c>
    </row>
    <row r="128" spans="1:6" ht="24" x14ac:dyDescent="0.25">
      <c r="A128" s="17">
        <v>22</v>
      </c>
      <c r="B128" s="18" t="s">
        <v>131</v>
      </c>
      <c r="C128" s="19" t="s">
        <v>11</v>
      </c>
      <c r="D128" s="22">
        <v>2.5</v>
      </c>
      <c r="E128" s="7"/>
      <c r="F128" s="8">
        <f t="shared" si="1"/>
        <v>0</v>
      </c>
    </row>
    <row r="129" spans="1:6" ht="24" x14ac:dyDescent="0.25">
      <c r="A129" s="17">
        <v>23</v>
      </c>
      <c r="B129" s="18" t="s">
        <v>132</v>
      </c>
      <c r="C129" s="19" t="s">
        <v>11</v>
      </c>
      <c r="D129" s="22">
        <v>2.5</v>
      </c>
      <c r="E129" s="7"/>
      <c r="F129" s="8">
        <f t="shared" si="1"/>
        <v>0</v>
      </c>
    </row>
    <row r="130" spans="1:6" ht="24" x14ac:dyDescent="0.25">
      <c r="A130" s="17">
        <v>24</v>
      </c>
      <c r="B130" s="20" t="s">
        <v>133</v>
      </c>
      <c r="C130" s="19" t="s">
        <v>29</v>
      </c>
      <c r="D130" s="22">
        <v>0.72</v>
      </c>
      <c r="E130" s="7"/>
      <c r="F130" s="8">
        <f t="shared" si="1"/>
        <v>0</v>
      </c>
    </row>
    <row r="131" spans="1:6" ht="24" x14ac:dyDescent="0.25">
      <c r="A131" s="17">
        <v>25</v>
      </c>
      <c r="B131" s="20" t="s">
        <v>134</v>
      </c>
      <c r="C131" s="19" t="s">
        <v>33</v>
      </c>
      <c r="D131" s="22">
        <v>3.1E-2</v>
      </c>
      <c r="E131" s="7"/>
      <c r="F131" s="8">
        <f t="shared" si="1"/>
        <v>0</v>
      </c>
    </row>
    <row r="132" spans="1:6" ht="24" x14ac:dyDescent="0.25">
      <c r="A132" s="17">
        <v>26</v>
      </c>
      <c r="B132" s="20" t="s">
        <v>135</v>
      </c>
      <c r="C132" s="19" t="s">
        <v>11</v>
      </c>
      <c r="D132" s="22">
        <v>3.1</v>
      </c>
      <c r="E132" s="7"/>
      <c r="F132" s="8">
        <f t="shared" si="1"/>
        <v>0</v>
      </c>
    </row>
    <row r="133" spans="1:6" ht="24" x14ac:dyDescent="0.25">
      <c r="A133" s="17">
        <v>27</v>
      </c>
      <c r="B133" s="18" t="s">
        <v>132</v>
      </c>
      <c r="C133" s="19" t="s">
        <v>11</v>
      </c>
      <c r="D133" s="22">
        <v>3.1</v>
      </c>
      <c r="E133" s="7"/>
      <c r="F133" s="8">
        <f t="shared" si="1"/>
        <v>0</v>
      </c>
    </row>
    <row r="134" spans="1:6" ht="36" x14ac:dyDescent="0.25">
      <c r="A134" s="17">
        <v>28</v>
      </c>
      <c r="B134" s="18" t="s">
        <v>136</v>
      </c>
      <c r="C134" s="19" t="s">
        <v>88</v>
      </c>
      <c r="D134" s="22">
        <v>1</v>
      </c>
      <c r="E134" s="7"/>
      <c r="F134" s="8">
        <f t="shared" si="1"/>
        <v>0</v>
      </c>
    </row>
    <row r="135" spans="1:6" x14ac:dyDescent="0.25">
      <c r="A135" s="17">
        <v>29</v>
      </c>
      <c r="B135" s="18" t="s">
        <v>137</v>
      </c>
      <c r="C135" s="19" t="s">
        <v>11</v>
      </c>
      <c r="D135" s="22">
        <v>1</v>
      </c>
      <c r="E135" s="7"/>
      <c r="F135" s="8">
        <f t="shared" ref="F135:F198" si="2">ROUND(D135*E135,2)</f>
        <v>0</v>
      </c>
    </row>
    <row r="136" spans="1:6" ht="24" x14ac:dyDescent="0.25">
      <c r="A136" s="17">
        <v>30</v>
      </c>
      <c r="B136" s="18" t="s">
        <v>119</v>
      </c>
      <c r="C136" s="19" t="s">
        <v>7</v>
      </c>
      <c r="D136" s="22">
        <v>0.7</v>
      </c>
      <c r="E136" s="7"/>
      <c r="F136" s="8">
        <f t="shared" si="2"/>
        <v>0</v>
      </c>
    </row>
    <row r="137" spans="1:6" ht="36" x14ac:dyDescent="0.25">
      <c r="A137" s="17">
        <v>31</v>
      </c>
      <c r="B137" s="18" t="s">
        <v>120</v>
      </c>
      <c r="C137" s="19" t="s">
        <v>31</v>
      </c>
      <c r="D137" s="22">
        <v>0.02</v>
      </c>
      <c r="E137" s="7"/>
      <c r="F137" s="8">
        <f t="shared" si="2"/>
        <v>0</v>
      </c>
    </row>
    <row r="138" spans="1:6" ht="24" x14ac:dyDescent="0.25">
      <c r="A138" s="23">
        <v>32</v>
      </c>
      <c r="B138" s="24" t="s">
        <v>138</v>
      </c>
      <c r="C138" s="25" t="s">
        <v>31</v>
      </c>
      <c r="D138" s="59">
        <v>5.0000000000000001E-3</v>
      </c>
      <c r="E138" s="26"/>
      <c r="F138" s="27">
        <f t="shared" si="2"/>
        <v>0</v>
      </c>
    </row>
    <row r="139" spans="1:6" x14ac:dyDescent="0.25">
      <c r="A139" s="32"/>
      <c r="B139" s="47" t="s">
        <v>139</v>
      </c>
      <c r="C139" s="48"/>
      <c r="D139" s="65"/>
      <c r="E139" s="35"/>
      <c r="F139" s="36"/>
    </row>
    <row r="140" spans="1:6" ht="24" x14ac:dyDescent="0.25">
      <c r="A140" s="37">
        <v>1</v>
      </c>
      <c r="B140" s="29" t="s">
        <v>140</v>
      </c>
      <c r="C140" s="29" t="s">
        <v>33</v>
      </c>
      <c r="D140" s="64">
        <v>1.4999999999999999E-2</v>
      </c>
      <c r="E140" s="30"/>
      <c r="F140" s="31">
        <f t="shared" si="2"/>
        <v>0</v>
      </c>
    </row>
    <row r="141" spans="1:6" ht="36" x14ac:dyDescent="0.25">
      <c r="A141" s="17">
        <v>2</v>
      </c>
      <c r="B141" s="18" t="s">
        <v>141</v>
      </c>
      <c r="C141" s="18" t="s">
        <v>33</v>
      </c>
      <c r="D141" s="22">
        <v>0.222</v>
      </c>
      <c r="E141" s="7"/>
      <c r="F141" s="8">
        <f t="shared" si="2"/>
        <v>0</v>
      </c>
    </row>
    <row r="142" spans="1:6" x14ac:dyDescent="0.25">
      <c r="A142" s="17">
        <v>3</v>
      </c>
      <c r="B142" s="18" t="s">
        <v>142</v>
      </c>
      <c r="C142" s="18" t="s">
        <v>143</v>
      </c>
      <c r="D142" s="22">
        <v>4.4400000000000002E-2</v>
      </c>
      <c r="E142" s="7"/>
      <c r="F142" s="8">
        <f t="shared" si="2"/>
        <v>0</v>
      </c>
    </row>
    <row r="143" spans="1:6" ht="24" x14ac:dyDescent="0.25">
      <c r="A143" s="17">
        <v>4</v>
      </c>
      <c r="B143" s="18" t="s">
        <v>144</v>
      </c>
      <c r="C143" s="18" t="s">
        <v>33</v>
      </c>
      <c r="D143" s="22">
        <v>0.222</v>
      </c>
      <c r="E143" s="7"/>
      <c r="F143" s="8">
        <f t="shared" si="2"/>
        <v>0</v>
      </c>
    </row>
    <row r="144" spans="1:6" ht="36" x14ac:dyDescent="0.25">
      <c r="A144" s="17">
        <v>5</v>
      </c>
      <c r="B144" s="18" t="s">
        <v>102</v>
      </c>
      <c r="C144" s="18" t="s">
        <v>33</v>
      </c>
      <c r="D144" s="22">
        <v>0.222</v>
      </c>
      <c r="E144" s="7"/>
      <c r="F144" s="8">
        <f t="shared" si="2"/>
        <v>0</v>
      </c>
    </row>
    <row r="145" spans="1:6" ht="24" x14ac:dyDescent="0.25">
      <c r="A145" s="17">
        <v>6</v>
      </c>
      <c r="B145" s="18" t="s">
        <v>145</v>
      </c>
      <c r="C145" s="18" t="s">
        <v>11</v>
      </c>
      <c r="D145" s="22">
        <v>63.7</v>
      </c>
      <c r="E145" s="7"/>
      <c r="F145" s="8">
        <f t="shared" si="2"/>
        <v>0</v>
      </c>
    </row>
    <row r="146" spans="1:6" ht="24" x14ac:dyDescent="0.25">
      <c r="A146" s="17">
        <v>7</v>
      </c>
      <c r="B146" s="18" t="s">
        <v>146</v>
      </c>
      <c r="C146" s="18" t="s">
        <v>11</v>
      </c>
      <c r="D146" s="22">
        <v>4.5</v>
      </c>
      <c r="E146" s="7"/>
      <c r="F146" s="8">
        <f t="shared" si="2"/>
        <v>0</v>
      </c>
    </row>
    <row r="147" spans="1:6" ht="36" x14ac:dyDescent="0.25">
      <c r="A147" s="17">
        <v>8</v>
      </c>
      <c r="B147" s="18" t="s">
        <v>147</v>
      </c>
      <c r="C147" s="18" t="s">
        <v>11</v>
      </c>
      <c r="D147" s="22">
        <v>138.1</v>
      </c>
      <c r="E147" s="7"/>
      <c r="F147" s="8">
        <f t="shared" si="2"/>
        <v>0</v>
      </c>
    </row>
    <row r="148" spans="1:6" ht="24" x14ac:dyDescent="0.25">
      <c r="A148" s="17">
        <v>9</v>
      </c>
      <c r="B148" s="18" t="s">
        <v>148</v>
      </c>
      <c r="C148" s="18" t="s">
        <v>33</v>
      </c>
      <c r="D148" s="22">
        <v>1381</v>
      </c>
      <c r="E148" s="7"/>
      <c r="F148" s="8">
        <f t="shared" si="2"/>
        <v>0</v>
      </c>
    </row>
    <row r="149" spans="1:6" ht="24" x14ac:dyDescent="0.25">
      <c r="A149" s="17">
        <v>10</v>
      </c>
      <c r="B149" s="18" t="s">
        <v>149</v>
      </c>
      <c r="C149" s="18" t="s">
        <v>33</v>
      </c>
      <c r="D149" s="22">
        <v>1381</v>
      </c>
      <c r="E149" s="7"/>
      <c r="F149" s="8">
        <f t="shared" si="2"/>
        <v>0</v>
      </c>
    </row>
    <row r="150" spans="1:6" ht="24" x14ac:dyDescent="0.25">
      <c r="A150" s="17">
        <v>11</v>
      </c>
      <c r="B150" s="18" t="s">
        <v>150</v>
      </c>
      <c r="C150" s="18" t="s">
        <v>33</v>
      </c>
      <c r="D150" s="22">
        <v>1381</v>
      </c>
      <c r="E150" s="7"/>
      <c r="F150" s="8">
        <f t="shared" si="2"/>
        <v>0</v>
      </c>
    </row>
    <row r="151" spans="1:6" ht="36" x14ac:dyDescent="0.25">
      <c r="A151" s="17">
        <v>12</v>
      </c>
      <c r="B151" s="18" t="s">
        <v>102</v>
      </c>
      <c r="C151" s="18" t="s">
        <v>33</v>
      </c>
      <c r="D151" s="22">
        <v>1336</v>
      </c>
      <c r="E151" s="7"/>
      <c r="F151" s="8">
        <f t="shared" si="2"/>
        <v>0</v>
      </c>
    </row>
    <row r="152" spans="1:6" ht="24" x14ac:dyDescent="0.25">
      <c r="A152" s="17">
        <v>13</v>
      </c>
      <c r="B152" s="18" t="s">
        <v>151</v>
      </c>
      <c r="C152" s="18" t="s">
        <v>11</v>
      </c>
      <c r="D152" s="22">
        <v>4.5</v>
      </c>
      <c r="E152" s="7"/>
      <c r="F152" s="8">
        <f t="shared" si="2"/>
        <v>0</v>
      </c>
    </row>
    <row r="153" spans="1:6" ht="24" x14ac:dyDescent="0.25">
      <c r="A153" s="17">
        <v>14</v>
      </c>
      <c r="B153" s="18" t="s">
        <v>152</v>
      </c>
      <c r="C153" s="18" t="s">
        <v>11</v>
      </c>
      <c r="D153" s="22">
        <v>4.5</v>
      </c>
      <c r="E153" s="7"/>
      <c r="F153" s="8">
        <f t="shared" si="2"/>
        <v>0</v>
      </c>
    </row>
    <row r="154" spans="1:6" ht="36" x14ac:dyDescent="0.25">
      <c r="A154" s="17">
        <v>15</v>
      </c>
      <c r="B154" s="18" t="s">
        <v>147</v>
      </c>
      <c r="C154" s="18" t="s">
        <v>11</v>
      </c>
      <c r="D154" s="22">
        <v>18.899999999999999</v>
      </c>
      <c r="E154" s="7"/>
      <c r="F154" s="8">
        <f t="shared" si="2"/>
        <v>0</v>
      </c>
    </row>
    <row r="155" spans="1:6" ht="24" x14ac:dyDescent="0.25">
      <c r="A155" s="17">
        <v>16</v>
      </c>
      <c r="B155" s="18" t="s">
        <v>148</v>
      </c>
      <c r="C155" s="18" t="s">
        <v>33</v>
      </c>
      <c r="D155" s="22">
        <v>0.189</v>
      </c>
      <c r="E155" s="7"/>
      <c r="F155" s="8">
        <f t="shared" si="2"/>
        <v>0</v>
      </c>
    </row>
    <row r="156" spans="1:6" ht="24" x14ac:dyDescent="0.25">
      <c r="A156" s="17">
        <v>17</v>
      </c>
      <c r="B156" s="18" t="s">
        <v>153</v>
      </c>
      <c r="C156" s="18" t="s">
        <v>33</v>
      </c>
      <c r="D156" s="22">
        <v>0.189</v>
      </c>
      <c r="E156" s="7"/>
      <c r="F156" s="8">
        <f t="shared" si="2"/>
        <v>0</v>
      </c>
    </row>
    <row r="157" spans="1:6" ht="24" x14ac:dyDescent="0.25">
      <c r="A157" s="17">
        <v>18</v>
      </c>
      <c r="B157" s="18" t="s">
        <v>150</v>
      </c>
      <c r="C157" s="18" t="s">
        <v>33</v>
      </c>
      <c r="D157" s="22">
        <v>0.189</v>
      </c>
      <c r="E157" s="7"/>
      <c r="F157" s="8">
        <f t="shared" si="2"/>
        <v>0</v>
      </c>
    </row>
    <row r="158" spans="1:6" ht="36" x14ac:dyDescent="0.25">
      <c r="A158" s="23">
        <v>19</v>
      </c>
      <c r="B158" s="24" t="s">
        <v>102</v>
      </c>
      <c r="C158" s="24" t="s">
        <v>33</v>
      </c>
      <c r="D158" s="59">
        <v>0.189</v>
      </c>
      <c r="E158" s="26"/>
      <c r="F158" s="27">
        <f t="shared" si="2"/>
        <v>0</v>
      </c>
    </row>
    <row r="159" spans="1:6" x14ac:dyDescent="0.25">
      <c r="A159" s="32"/>
      <c r="B159" s="47" t="s">
        <v>154</v>
      </c>
      <c r="C159" s="48"/>
      <c r="D159" s="65"/>
      <c r="E159" s="35"/>
      <c r="F159" s="36"/>
    </row>
    <row r="160" spans="1:6" ht="36" x14ac:dyDescent="0.25">
      <c r="A160" s="37">
        <v>1</v>
      </c>
      <c r="B160" s="29" t="s">
        <v>155</v>
      </c>
      <c r="C160" s="28" t="s">
        <v>11</v>
      </c>
      <c r="D160" s="64">
        <v>73.099999999999994</v>
      </c>
      <c r="E160" s="30"/>
      <c r="F160" s="31">
        <f t="shared" si="2"/>
        <v>0</v>
      </c>
    </row>
    <row r="161" spans="1:6" ht="24" x14ac:dyDescent="0.25">
      <c r="A161" s="17">
        <v>2</v>
      </c>
      <c r="B161" s="18" t="s">
        <v>156</v>
      </c>
      <c r="C161" s="19" t="s">
        <v>33</v>
      </c>
      <c r="D161" s="22">
        <v>0.73099999999999998</v>
      </c>
      <c r="E161" s="7"/>
      <c r="F161" s="8">
        <f t="shared" si="2"/>
        <v>0</v>
      </c>
    </row>
    <row r="162" spans="1:6" ht="24" x14ac:dyDescent="0.25">
      <c r="A162" s="17">
        <v>3</v>
      </c>
      <c r="B162" s="18" t="s">
        <v>157</v>
      </c>
      <c r="C162" s="19" t="s">
        <v>33</v>
      </c>
      <c r="D162" s="22">
        <v>0.73099999999999998</v>
      </c>
      <c r="E162" s="7"/>
      <c r="F162" s="8">
        <f t="shared" si="2"/>
        <v>0</v>
      </c>
    </row>
    <row r="163" spans="1:6" x14ac:dyDescent="0.25">
      <c r="A163" s="17">
        <v>4</v>
      </c>
      <c r="B163" s="18" t="s">
        <v>158</v>
      </c>
      <c r="C163" s="19" t="s">
        <v>33</v>
      </c>
      <c r="D163" s="22">
        <v>0.73099999999999998</v>
      </c>
      <c r="E163" s="7"/>
      <c r="F163" s="8">
        <f t="shared" si="2"/>
        <v>0</v>
      </c>
    </row>
    <row r="164" spans="1:6" ht="36" x14ac:dyDescent="0.25">
      <c r="A164" s="17">
        <v>5</v>
      </c>
      <c r="B164" s="18" t="s">
        <v>102</v>
      </c>
      <c r="C164" s="19" t="s">
        <v>33</v>
      </c>
      <c r="D164" s="22">
        <v>0.73099999999999998</v>
      </c>
      <c r="E164" s="7"/>
      <c r="F164" s="8">
        <f t="shared" si="2"/>
        <v>0</v>
      </c>
    </row>
    <row r="165" spans="1:6" x14ac:dyDescent="0.25">
      <c r="A165" s="17">
        <v>6</v>
      </c>
      <c r="B165" s="18" t="s">
        <v>159</v>
      </c>
      <c r="C165" s="19" t="s">
        <v>33</v>
      </c>
      <c r="D165" s="22">
        <v>0.01</v>
      </c>
      <c r="E165" s="7"/>
      <c r="F165" s="8">
        <f t="shared" si="2"/>
        <v>0</v>
      </c>
    </row>
    <row r="166" spans="1:6" ht="36" x14ac:dyDescent="0.25">
      <c r="A166" s="23">
        <v>7</v>
      </c>
      <c r="B166" s="24" t="s">
        <v>160</v>
      </c>
      <c r="C166" s="25" t="s">
        <v>11</v>
      </c>
      <c r="D166" s="59">
        <v>1</v>
      </c>
      <c r="E166" s="26"/>
      <c r="F166" s="27">
        <f t="shared" si="2"/>
        <v>0</v>
      </c>
    </row>
    <row r="167" spans="1:6" x14ac:dyDescent="0.25">
      <c r="A167" s="32"/>
      <c r="B167" s="47" t="s">
        <v>161</v>
      </c>
      <c r="C167" s="48"/>
      <c r="D167" s="65"/>
      <c r="E167" s="35"/>
      <c r="F167" s="36"/>
    </row>
    <row r="168" spans="1:6" ht="36" x14ac:dyDescent="0.25">
      <c r="A168" s="37"/>
      <c r="B168" s="29" t="s">
        <v>162</v>
      </c>
      <c r="C168" s="28" t="s">
        <v>5</v>
      </c>
      <c r="D168" s="64">
        <v>0.5</v>
      </c>
      <c r="E168" s="30"/>
      <c r="F168" s="31">
        <f t="shared" si="2"/>
        <v>0</v>
      </c>
    </row>
    <row r="169" spans="1:6" ht="24" x14ac:dyDescent="0.25">
      <c r="A169" s="17"/>
      <c r="B169" s="18" t="s">
        <v>163</v>
      </c>
      <c r="C169" s="19" t="s">
        <v>4</v>
      </c>
      <c r="D169" s="22">
        <v>1</v>
      </c>
      <c r="E169" s="7"/>
      <c r="F169" s="8">
        <f t="shared" si="2"/>
        <v>0</v>
      </c>
    </row>
    <row r="170" spans="1:6" x14ac:dyDescent="0.25">
      <c r="A170" s="23"/>
      <c r="B170" s="24" t="s">
        <v>164</v>
      </c>
      <c r="C170" s="25" t="s">
        <v>4</v>
      </c>
      <c r="D170" s="59">
        <v>4</v>
      </c>
      <c r="E170" s="26"/>
      <c r="F170" s="27">
        <f t="shared" si="2"/>
        <v>0</v>
      </c>
    </row>
    <row r="171" spans="1:6" ht="31.5" customHeight="1" x14ac:dyDescent="0.25">
      <c r="A171" s="83" t="s">
        <v>165</v>
      </c>
      <c r="B171" s="84"/>
      <c r="C171" s="84"/>
      <c r="D171" s="84"/>
      <c r="E171" s="35"/>
      <c r="F171" s="36"/>
    </row>
    <row r="172" spans="1:6" ht="24" x14ac:dyDescent="0.25">
      <c r="A172" s="42"/>
      <c r="B172" s="43" t="s">
        <v>166</v>
      </c>
      <c r="C172" s="44"/>
      <c r="D172" s="44"/>
      <c r="E172" s="45"/>
      <c r="F172" s="46"/>
    </row>
    <row r="173" spans="1:6" ht="48" x14ac:dyDescent="0.25">
      <c r="A173" s="37">
        <v>1</v>
      </c>
      <c r="B173" s="29" t="s">
        <v>167</v>
      </c>
      <c r="C173" s="28" t="s">
        <v>5</v>
      </c>
      <c r="D173" s="64">
        <v>37</v>
      </c>
      <c r="E173" s="30"/>
      <c r="F173" s="31">
        <f t="shared" si="2"/>
        <v>0</v>
      </c>
    </row>
    <row r="174" spans="1:6" ht="48" x14ac:dyDescent="0.25">
      <c r="A174" s="17">
        <v>2</v>
      </c>
      <c r="B174" s="18" t="s">
        <v>168</v>
      </c>
      <c r="C174" s="19" t="s">
        <v>5</v>
      </c>
      <c r="D174" s="22">
        <v>22</v>
      </c>
      <c r="E174" s="7"/>
      <c r="F174" s="8">
        <f t="shared" si="2"/>
        <v>0</v>
      </c>
    </row>
    <row r="175" spans="1:6" ht="24" x14ac:dyDescent="0.25">
      <c r="A175" s="17">
        <v>3</v>
      </c>
      <c r="B175" s="18" t="s">
        <v>169</v>
      </c>
      <c r="C175" s="19" t="s">
        <v>4</v>
      </c>
      <c r="D175" s="22">
        <v>7</v>
      </c>
      <c r="E175" s="7"/>
      <c r="F175" s="8">
        <f t="shared" si="2"/>
        <v>0</v>
      </c>
    </row>
    <row r="176" spans="1:6" ht="24" x14ac:dyDescent="0.25">
      <c r="A176" s="17">
        <v>4</v>
      </c>
      <c r="B176" s="18" t="s">
        <v>170</v>
      </c>
      <c r="C176" s="19" t="s">
        <v>4</v>
      </c>
      <c r="D176" s="22">
        <v>2</v>
      </c>
      <c r="E176" s="7"/>
      <c r="F176" s="8">
        <f t="shared" si="2"/>
        <v>0</v>
      </c>
    </row>
    <row r="177" spans="1:6" ht="24" x14ac:dyDescent="0.25">
      <c r="A177" s="17">
        <v>5</v>
      </c>
      <c r="B177" s="18" t="s">
        <v>171</v>
      </c>
      <c r="C177" s="19" t="s">
        <v>4</v>
      </c>
      <c r="D177" s="22">
        <v>7</v>
      </c>
      <c r="E177" s="7"/>
      <c r="F177" s="8">
        <f t="shared" si="2"/>
        <v>0</v>
      </c>
    </row>
    <row r="178" spans="1:6" ht="24" x14ac:dyDescent="0.25">
      <c r="A178" s="17">
        <v>6</v>
      </c>
      <c r="B178" s="18" t="s">
        <v>172</v>
      </c>
      <c r="C178" s="19" t="s">
        <v>4</v>
      </c>
      <c r="D178" s="22">
        <v>11</v>
      </c>
      <c r="E178" s="7"/>
      <c r="F178" s="8">
        <f t="shared" si="2"/>
        <v>0</v>
      </c>
    </row>
    <row r="179" spans="1:6" x14ac:dyDescent="0.25">
      <c r="A179" s="17">
        <v>7</v>
      </c>
      <c r="B179" s="18" t="s">
        <v>173</v>
      </c>
      <c r="C179" s="19" t="s">
        <v>174</v>
      </c>
      <c r="D179" s="22">
        <v>1</v>
      </c>
      <c r="E179" s="7"/>
      <c r="F179" s="8">
        <f t="shared" si="2"/>
        <v>0</v>
      </c>
    </row>
    <row r="180" spans="1:6" ht="24" x14ac:dyDescent="0.25">
      <c r="A180" s="17">
        <v>8</v>
      </c>
      <c r="B180" s="18" t="s">
        <v>175</v>
      </c>
      <c r="C180" s="19" t="s">
        <v>174</v>
      </c>
      <c r="D180" s="22">
        <v>4</v>
      </c>
      <c r="E180" s="7"/>
      <c r="F180" s="8">
        <f t="shared" si="2"/>
        <v>0</v>
      </c>
    </row>
    <row r="181" spans="1:6" ht="24" x14ac:dyDescent="0.25">
      <c r="A181" s="17">
        <v>9</v>
      </c>
      <c r="B181" s="18" t="s">
        <v>176</v>
      </c>
      <c r="C181" s="19" t="s">
        <v>4</v>
      </c>
      <c r="D181" s="22">
        <v>3</v>
      </c>
      <c r="E181" s="7"/>
      <c r="F181" s="8">
        <f t="shared" si="2"/>
        <v>0</v>
      </c>
    </row>
    <row r="182" spans="1:6" ht="36" x14ac:dyDescent="0.25">
      <c r="A182" s="17">
        <v>10</v>
      </c>
      <c r="B182" s="18" t="s">
        <v>177</v>
      </c>
      <c r="C182" s="19" t="s">
        <v>4</v>
      </c>
      <c r="D182" s="22">
        <v>7</v>
      </c>
      <c r="E182" s="7"/>
      <c r="F182" s="8">
        <f t="shared" si="2"/>
        <v>0</v>
      </c>
    </row>
    <row r="183" spans="1:6" ht="24" x14ac:dyDescent="0.25">
      <c r="A183" s="17">
        <v>11</v>
      </c>
      <c r="B183" s="18" t="s">
        <v>178</v>
      </c>
      <c r="C183" s="19" t="s">
        <v>4</v>
      </c>
      <c r="D183" s="22">
        <v>7</v>
      </c>
      <c r="E183" s="7"/>
      <c r="F183" s="8">
        <f t="shared" si="2"/>
        <v>0</v>
      </c>
    </row>
    <row r="184" spans="1:6" ht="36" x14ac:dyDescent="0.25">
      <c r="A184" s="17">
        <v>12</v>
      </c>
      <c r="B184" s="18" t="s">
        <v>179</v>
      </c>
      <c r="C184" s="19" t="s">
        <v>4</v>
      </c>
      <c r="D184" s="22">
        <v>4</v>
      </c>
      <c r="E184" s="7"/>
      <c r="F184" s="8">
        <f t="shared" si="2"/>
        <v>0</v>
      </c>
    </row>
    <row r="185" spans="1:6" ht="24" x14ac:dyDescent="0.25">
      <c r="A185" s="17">
        <v>13</v>
      </c>
      <c r="B185" s="18" t="s">
        <v>180</v>
      </c>
      <c r="C185" s="19" t="s">
        <v>29</v>
      </c>
      <c r="D185" s="22">
        <v>0.59</v>
      </c>
      <c r="E185" s="7"/>
      <c r="F185" s="8">
        <f t="shared" si="2"/>
        <v>0</v>
      </c>
    </row>
    <row r="186" spans="1:6" ht="36" x14ac:dyDescent="0.25">
      <c r="A186" s="23">
        <v>14</v>
      </c>
      <c r="B186" s="24" t="s">
        <v>8</v>
      </c>
      <c r="C186" s="25" t="s">
        <v>9</v>
      </c>
      <c r="D186" s="59">
        <v>0.01</v>
      </c>
      <c r="E186" s="26"/>
      <c r="F186" s="27">
        <f t="shared" si="2"/>
        <v>0</v>
      </c>
    </row>
    <row r="187" spans="1:6" x14ac:dyDescent="0.25">
      <c r="A187" s="32"/>
      <c r="B187" s="33" t="s">
        <v>181</v>
      </c>
      <c r="C187" s="34"/>
      <c r="D187" s="66"/>
      <c r="E187" s="35"/>
      <c r="F187" s="36"/>
    </row>
    <row r="188" spans="1:6" ht="24" x14ac:dyDescent="0.25">
      <c r="A188" s="28">
        <v>1</v>
      </c>
      <c r="B188" s="29" t="s">
        <v>182</v>
      </c>
      <c r="C188" s="28" t="s">
        <v>31</v>
      </c>
      <c r="D188" s="64">
        <v>0.9</v>
      </c>
      <c r="E188" s="30"/>
      <c r="F188" s="31">
        <f t="shared" si="2"/>
        <v>0</v>
      </c>
    </row>
    <row r="189" spans="1:6" ht="36" x14ac:dyDescent="0.25">
      <c r="A189" s="19">
        <v>2</v>
      </c>
      <c r="B189" s="18" t="s">
        <v>183</v>
      </c>
      <c r="C189" s="19" t="s">
        <v>31</v>
      </c>
      <c r="D189" s="22">
        <v>0.88</v>
      </c>
      <c r="E189" s="7"/>
      <c r="F189" s="8">
        <f t="shared" si="2"/>
        <v>0</v>
      </c>
    </row>
    <row r="190" spans="1:6" ht="36" x14ac:dyDescent="0.25">
      <c r="A190" s="19">
        <v>3</v>
      </c>
      <c r="B190" s="18" t="s">
        <v>184</v>
      </c>
      <c r="C190" s="19" t="s">
        <v>31</v>
      </c>
      <c r="D190" s="22">
        <v>0.88</v>
      </c>
      <c r="E190" s="7"/>
      <c r="F190" s="8">
        <f t="shared" si="2"/>
        <v>0</v>
      </c>
    </row>
    <row r="191" spans="1:6" ht="36" x14ac:dyDescent="0.25">
      <c r="A191" s="19">
        <v>4</v>
      </c>
      <c r="B191" s="18" t="s">
        <v>185</v>
      </c>
      <c r="C191" s="19" t="s">
        <v>31</v>
      </c>
      <c r="D191" s="22">
        <v>0.02</v>
      </c>
      <c r="E191" s="7"/>
      <c r="F191" s="8">
        <f t="shared" si="2"/>
        <v>0</v>
      </c>
    </row>
    <row r="192" spans="1:6" x14ac:dyDescent="0.25">
      <c r="A192" s="19">
        <v>5</v>
      </c>
      <c r="B192" s="18" t="s">
        <v>186</v>
      </c>
      <c r="C192" s="19" t="s">
        <v>7</v>
      </c>
      <c r="D192" s="22">
        <v>1.6</v>
      </c>
      <c r="E192" s="7"/>
      <c r="F192" s="8">
        <f t="shared" si="2"/>
        <v>0</v>
      </c>
    </row>
    <row r="193" spans="1:6" ht="36" x14ac:dyDescent="0.25">
      <c r="A193" s="19">
        <v>6</v>
      </c>
      <c r="B193" s="18" t="s">
        <v>187</v>
      </c>
      <c r="C193" s="19" t="s">
        <v>5</v>
      </c>
      <c r="D193" s="22">
        <v>2</v>
      </c>
      <c r="E193" s="7"/>
      <c r="F193" s="8">
        <f t="shared" si="2"/>
        <v>0</v>
      </c>
    </row>
    <row r="194" spans="1:6" ht="36" x14ac:dyDescent="0.25">
      <c r="A194" s="19">
        <v>7</v>
      </c>
      <c r="B194" s="18" t="s">
        <v>188</v>
      </c>
      <c r="C194" s="19" t="s">
        <v>5</v>
      </c>
      <c r="D194" s="22">
        <v>19</v>
      </c>
      <c r="E194" s="7"/>
      <c r="F194" s="8">
        <f t="shared" si="2"/>
        <v>0</v>
      </c>
    </row>
    <row r="195" spans="1:6" ht="24" x14ac:dyDescent="0.25">
      <c r="A195" s="19">
        <v>8</v>
      </c>
      <c r="B195" s="18" t="s">
        <v>189</v>
      </c>
      <c r="C195" s="19" t="s">
        <v>4</v>
      </c>
      <c r="D195" s="22">
        <v>1</v>
      </c>
      <c r="E195" s="7"/>
      <c r="F195" s="8">
        <f t="shared" si="2"/>
        <v>0</v>
      </c>
    </row>
    <row r="196" spans="1:6" ht="24" x14ac:dyDescent="0.25">
      <c r="A196" s="19">
        <v>9</v>
      </c>
      <c r="B196" s="18" t="s">
        <v>190</v>
      </c>
      <c r="C196" s="19" t="s">
        <v>4</v>
      </c>
      <c r="D196" s="22">
        <v>1</v>
      </c>
      <c r="E196" s="7"/>
      <c r="F196" s="8">
        <f t="shared" si="2"/>
        <v>0</v>
      </c>
    </row>
    <row r="197" spans="1:6" ht="24" x14ac:dyDescent="0.25">
      <c r="A197" s="19">
        <v>10</v>
      </c>
      <c r="B197" s="18" t="s">
        <v>191</v>
      </c>
      <c r="C197" s="19" t="s">
        <v>4</v>
      </c>
      <c r="D197" s="22">
        <v>6</v>
      </c>
      <c r="E197" s="7"/>
      <c r="F197" s="8">
        <f t="shared" si="2"/>
        <v>0</v>
      </c>
    </row>
    <row r="198" spans="1:6" ht="36" x14ac:dyDescent="0.25">
      <c r="A198" s="17">
        <v>11</v>
      </c>
      <c r="B198" s="18" t="s">
        <v>192</v>
      </c>
      <c r="C198" s="19" t="s">
        <v>29</v>
      </c>
      <c r="D198" s="22">
        <v>2</v>
      </c>
      <c r="E198" s="7"/>
      <c r="F198" s="8">
        <f t="shared" si="2"/>
        <v>0</v>
      </c>
    </row>
    <row r="199" spans="1:6" ht="36" x14ac:dyDescent="0.25">
      <c r="A199" s="17">
        <v>12</v>
      </c>
      <c r="B199" s="18" t="s">
        <v>193</v>
      </c>
      <c r="C199" s="19" t="s">
        <v>29</v>
      </c>
      <c r="D199" s="22">
        <v>0.19</v>
      </c>
      <c r="E199" s="7"/>
      <c r="F199" s="8">
        <f t="shared" ref="F199:F207" si="3">ROUND(D199*E199,2)</f>
        <v>0</v>
      </c>
    </row>
    <row r="200" spans="1:6" ht="36" x14ac:dyDescent="0.25">
      <c r="A200" s="17">
        <v>13</v>
      </c>
      <c r="B200" s="18" t="s">
        <v>194</v>
      </c>
      <c r="C200" s="19" t="s">
        <v>4</v>
      </c>
      <c r="D200" s="22">
        <v>1</v>
      </c>
      <c r="E200" s="7"/>
      <c r="F200" s="8">
        <f t="shared" si="3"/>
        <v>0</v>
      </c>
    </row>
    <row r="201" spans="1:6" ht="24" x14ac:dyDescent="0.25">
      <c r="A201" s="23">
        <v>14</v>
      </c>
      <c r="B201" s="24" t="s">
        <v>195</v>
      </c>
      <c r="C201" s="25" t="s">
        <v>4</v>
      </c>
      <c r="D201" s="59">
        <v>4</v>
      </c>
      <c r="E201" s="26"/>
      <c r="F201" s="27">
        <f t="shared" si="3"/>
        <v>0</v>
      </c>
    </row>
    <row r="202" spans="1:6" x14ac:dyDescent="0.25">
      <c r="A202" s="32"/>
      <c r="B202" s="33" t="s">
        <v>196</v>
      </c>
      <c r="C202" s="34"/>
      <c r="D202" s="66"/>
      <c r="E202" s="35"/>
      <c r="F202" s="36"/>
    </row>
    <row r="203" spans="1:6" ht="24" x14ac:dyDescent="0.25">
      <c r="A203" s="37">
        <v>1</v>
      </c>
      <c r="B203" s="29" t="s">
        <v>32</v>
      </c>
      <c r="C203" s="28" t="s">
        <v>33</v>
      </c>
      <c r="D203" s="64">
        <v>0.21</v>
      </c>
      <c r="E203" s="30"/>
      <c r="F203" s="31">
        <f t="shared" si="3"/>
        <v>0</v>
      </c>
    </row>
    <row r="204" spans="1:6" x14ac:dyDescent="0.25">
      <c r="A204" s="17">
        <v>2</v>
      </c>
      <c r="B204" s="18" t="s">
        <v>36</v>
      </c>
      <c r="C204" s="19" t="s">
        <v>7</v>
      </c>
      <c r="D204" s="22">
        <v>0.5</v>
      </c>
      <c r="E204" s="7"/>
      <c r="F204" s="8">
        <f t="shared" si="3"/>
        <v>0</v>
      </c>
    </row>
    <row r="205" spans="1:6" ht="36" x14ac:dyDescent="0.25">
      <c r="A205" s="17">
        <v>3</v>
      </c>
      <c r="B205" s="18" t="s">
        <v>197</v>
      </c>
      <c r="C205" s="19" t="s">
        <v>33</v>
      </c>
      <c r="D205" s="22">
        <v>0.21</v>
      </c>
      <c r="E205" s="7"/>
      <c r="F205" s="8">
        <f t="shared" si="3"/>
        <v>0</v>
      </c>
    </row>
    <row r="206" spans="1:6" ht="24" x14ac:dyDescent="0.25">
      <c r="A206" s="17">
        <v>4</v>
      </c>
      <c r="B206" s="18" t="s">
        <v>198</v>
      </c>
      <c r="C206" s="19" t="s">
        <v>5</v>
      </c>
      <c r="D206" s="22">
        <v>21</v>
      </c>
      <c r="E206" s="7"/>
      <c r="F206" s="8">
        <f t="shared" si="3"/>
        <v>0</v>
      </c>
    </row>
    <row r="207" spans="1:6" ht="36" x14ac:dyDescent="0.25">
      <c r="A207" s="17">
        <v>5</v>
      </c>
      <c r="B207" s="18" t="s">
        <v>8</v>
      </c>
      <c r="C207" s="19" t="s">
        <v>9</v>
      </c>
      <c r="D207" s="22">
        <v>0.05</v>
      </c>
      <c r="E207" s="7"/>
      <c r="F207" s="8">
        <f t="shared" si="3"/>
        <v>0</v>
      </c>
    </row>
    <row r="208" spans="1:6" x14ac:dyDescent="0.25">
      <c r="A208" s="1"/>
      <c r="B208" s="9"/>
      <c r="C208" s="9"/>
      <c r="D208" s="9"/>
      <c r="E208" s="10"/>
      <c r="F208" s="10"/>
    </row>
    <row r="209" spans="1:6" x14ac:dyDescent="0.25">
      <c r="A209" s="2"/>
      <c r="B209" s="11"/>
      <c r="C209" s="11"/>
      <c r="D209" s="78" t="s">
        <v>16</v>
      </c>
      <c r="E209" s="79"/>
      <c r="F209" s="12">
        <f>SUM(F16:F208)</f>
        <v>0</v>
      </c>
    </row>
    <row r="210" spans="1:6" x14ac:dyDescent="0.25">
      <c r="A210" s="2"/>
      <c r="B210" s="11"/>
      <c r="C210" s="13" t="s">
        <v>13</v>
      </c>
      <c r="D210" s="14">
        <v>21</v>
      </c>
      <c r="E210" s="15" t="s">
        <v>17</v>
      </c>
      <c r="F210" s="12">
        <f>F209*D210/100</f>
        <v>0</v>
      </c>
    </row>
    <row r="211" spans="1:6" x14ac:dyDescent="0.25">
      <c r="A211" s="2"/>
      <c r="B211" s="11"/>
      <c r="C211" s="11"/>
      <c r="D211" s="78" t="s">
        <v>18</v>
      </c>
      <c r="E211" s="79"/>
      <c r="F211" s="16">
        <f>F209+F210</f>
        <v>0</v>
      </c>
    </row>
    <row r="212" spans="1:6" x14ac:dyDescent="0.25">
      <c r="A212" s="2"/>
      <c r="B212" s="3"/>
      <c r="C212" s="3"/>
      <c r="D212" s="3"/>
      <c r="E212" s="4"/>
      <c r="F212" s="4"/>
    </row>
    <row r="213" spans="1:6" ht="15.75" x14ac:dyDescent="0.25">
      <c r="A213" s="76" t="s">
        <v>19</v>
      </c>
      <c r="B213" s="76"/>
      <c r="C213" s="5"/>
      <c r="D213" s="5"/>
      <c r="E213" s="4"/>
      <c r="F213" s="4"/>
    </row>
    <row r="214" spans="1:6" ht="15.75" x14ac:dyDescent="0.25">
      <c r="A214" s="80"/>
      <c r="B214" s="80"/>
      <c r="C214" s="80"/>
      <c r="D214" s="80"/>
      <c r="E214" s="4"/>
      <c r="F214" s="4"/>
    </row>
    <row r="215" spans="1:6" x14ac:dyDescent="0.25">
      <c r="A215" s="77" t="s">
        <v>20</v>
      </c>
      <c r="B215" s="77"/>
      <c r="C215" s="77"/>
      <c r="D215" s="77"/>
      <c r="E215" s="4"/>
      <c r="F215" s="4"/>
    </row>
    <row r="216" spans="1:6" ht="36" customHeight="1" x14ac:dyDescent="0.25">
      <c r="A216" s="68" t="s">
        <v>21</v>
      </c>
      <c r="B216" s="68"/>
      <c r="C216" s="68"/>
      <c r="D216" s="68"/>
      <c r="E216" s="68"/>
      <c r="F216" s="4"/>
    </row>
    <row r="217" spans="1:6" ht="9.75" customHeight="1" x14ac:dyDescent="0.25">
      <c r="A217" s="68"/>
      <c r="B217" s="68"/>
      <c r="C217" s="68"/>
      <c r="D217" s="68"/>
      <c r="E217" s="68"/>
      <c r="F217" s="4"/>
    </row>
    <row r="218" spans="1:6" ht="66" customHeight="1" x14ac:dyDescent="0.25">
      <c r="A218" s="67" t="s">
        <v>22</v>
      </c>
      <c r="B218" s="67"/>
      <c r="C218" s="67"/>
      <c r="D218" s="67"/>
      <c r="E218" s="67"/>
      <c r="F218" s="4"/>
    </row>
  </sheetData>
  <sheetProtection algorithmName="SHA-512" hashValue="utL12n4oeu5D1noBmFh05YWHarBfIgfTJqRxqlchY0hlMQ0F7PYTOLq1v50h3VwhYfCv+HQvrc1f3+G76GeTGQ==" saltValue="aVmRPYxSt78sLvxntoYB0Q==" spinCount="100000" sheet="1" objects="1" scenarios="1"/>
  <mergeCells count="22">
    <mergeCell ref="A216:E217"/>
    <mergeCell ref="A218:E218"/>
    <mergeCell ref="D209:E209"/>
    <mergeCell ref="D211:E211"/>
    <mergeCell ref="A213:B213"/>
    <mergeCell ref="A214:D214"/>
    <mergeCell ref="A215:D215"/>
    <mergeCell ref="A171:D171"/>
    <mergeCell ref="A12:A13"/>
    <mergeCell ref="B12:B13"/>
    <mergeCell ref="C12:C13"/>
    <mergeCell ref="D12:D13"/>
    <mergeCell ref="F12:F13"/>
    <mergeCell ref="B1:E1"/>
    <mergeCell ref="B2:E2"/>
    <mergeCell ref="A14:D14"/>
    <mergeCell ref="A105:D105"/>
    <mergeCell ref="B3:E3"/>
    <mergeCell ref="B5:E6"/>
    <mergeCell ref="B7:E8"/>
    <mergeCell ref="B9:E10"/>
    <mergeCell ref="E12:E13"/>
  </mergeCells>
  <phoneticPr fontId="1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Sheet1!_Hlk166489652</vt:lpstr>
      <vt:lpstr>Sheet1!_Hlk190085636</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Marytė Kasparavčiūtė</dc:creator>
  <cp:lastModifiedBy>Romas Filipavičius</cp:lastModifiedBy>
  <cp:lastPrinted>2025-04-18T07:23:42Z</cp:lastPrinted>
  <dcterms:created xsi:type="dcterms:W3CDTF">2025-03-24T14:50:06Z</dcterms:created>
  <dcterms:modified xsi:type="dcterms:W3CDTF">2025-04-22T08:24:06Z</dcterms:modified>
</cp:coreProperties>
</file>