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Romas\Remontai\2025\Druskininkai\"/>
    </mc:Choice>
  </mc:AlternateContent>
  <xr:revisionPtr revIDLastSave="0" documentId="8_{702C8323-FF8A-480C-9CA7-BDB90EDE6E39}" xr6:coauthVersionLast="47" xr6:coauthVersionMax="47" xr10:uidLastSave="{00000000-0000-0000-0000-000000000000}"/>
  <bookViews>
    <workbookView xWindow="28680" yWindow="-120" windowWidth="29040" windowHeight="15840" xr2:uid="{C3D98DB7-A839-43FE-8F44-750A5A84DB62}"/>
  </bookViews>
  <sheets>
    <sheet name="Sheet1" sheetId="2" r:id="rId1"/>
  </sheets>
  <definedNames>
    <definedName name="_Hlk166489652" localSheetId="0">Sheet1!$A$123</definedName>
    <definedName name="_Hlk190085636" localSheetId="0">Sheet1!$A$187</definedName>
    <definedName name="_xlnm.Print_Area" localSheetId="0">Sheet1!$A$12:$F$24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2" l="1"/>
  <c r="F34" i="2"/>
  <c r="F35" i="2"/>
  <c r="F36" i="2"/>
  <c r="F37" i="2"/>
  <c r="F38" i="2"/>
  <c r="F39" i="2"/>
  <c r="F40" i="2"/>
  <c r="F41" i="2"/>
  <c r="F42" i="2"/>
  <c r="F43" i="2"/>
  <c r="F44" i="2"/>
  <c r="F45" i="2"/>
  <c r="F46" i="2"/>
  <c r="F47" i="2"/>
  <c r="F48" i="2"/>
  <c r="F49" i="2"/>
  <c r="F50" i="2"/>
  <c r="F51" i="2"/>
  <c r="F52" i="2"/>
  <c r="F53" i="2"/>
  <c r="F54" i="2"/>
  <c r="F55" i="2"/>
  <c r="F56" i="2"/>
  <c r="F57" i="2"/>
  <c r="F58" i="2"/>
  <c r="F59" i="2"/>
  <c r="F61" i="2"/>
  <c r="F62" i="2"/>
  <c r="F63" i="2"/>
  <c r="F64" i="2"/>
  <c r="F65" i="2"/>
  <c r="F67" i="2"/>
  <c r="F68" i="2"/>
  <c r="F69" i="2"/>
  <c r="F70" i="2"/>
  <c r="F71" i="2"/>
  <c r="F72" i="2"/>
  <c r="F73" i="2"/>
  <c r="F74" i="2"/>
  <c r="F75" i="2"/>
  <c r="F76" i="2"/>
  <c r="F77" i="2"/>
  <c r="F78" i="2"/>
  <c r="F79" i="2"/>
  <c r="F80" i="2"/>
  <c r="F81" i="2"/>
  <c r="F82" i="2"/>
  <c r="F83" i="2"/>
  <c r="F84" i="2"/>
  <c r="F85" i="2"/>
  <c r="F86" i="2"/>
  <c r="F88" i="2"/>
  <c r="F89" i="2"/>
  <c r="F90" i="2"/>
  <c r="F91" i="2"/>
  <c r="F92" i="2"/>
  <c r="F93" i="2"/>
  <c r="F94" i="2"/>
  <c r="F95" i="2"/>
  <c r="F96" i="2"/>
  <c r="F97" i="2"/>
  <c r="F98" i="2"/>
  <c r="F99" i="2"/>
  <c r="F101" i="2"/>
  <c r="F102" i="2"/>
  <c r="F103" i="2"/>
  <c r="F104"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40" i="2"/>
  <c r="F141" i="2"/>
  <c r="F142" i="2"/>
  <c r="F143" i="2"/>
  <c r="F144" i="2"/>
  <c r="F145" i="2"/>
  <c r="F146" i="2"/>
  <c r="F147" i="2"/>
  <c r="F148" i="2"/>
  <c r="F149" i="2"/>
  <c r="F150" i="2"/>
  <c r="F151" i="2"/>
  <c r="F152" i="2"/>
  <c r="F153" i="2"/>
  <c r="F154" i="2"/>
  <c r="F155" i="2"/>
  <c r="F156" i="2"/>
  <c r="F157" i="2"/>
  <c r="F158" i="2"/>
  <c r="F160" i="2"/>
  <c r="F161" i="2"/>
  <c r="F162" i="2"/>
  <c r="F163" i="2"/>
  <c r="F164" i="2"/>
  <c r="F165" i="2"/>
  <c r="F166" i="2"/>
  <c r="F168" i="2"/>
  <c r="F169" i="2"/>
  <c r="F170" i="2"/>
  <c r="F173" i="2"/>
  <c r="F174" i="2"/>
  <c r="F175" i="2"/>
  <c r="F176" i="2"/>
  <c r="F177" i="2"/>
  <c r="F178" i="2"/>
  <c r="F179" i="2"/>
  <c r="F180" i="2"/>
  <c r="F181" i="2"/>
  <c r="F182" i="2"/>
  <c r="F183" i="2"/>
  <c r="F184" i="2"/>
  <c r="F185" i="2"/>
  <c r="F186" i="2"/>
  <c r="F188" i="2"/>
  <c r="F189" i="2"/>
  <c r="F190" i="2"/>
  <c r="F191" i="2"/>
  <c r="F192" i="2"/>
  <c r="F193" i="2"/>
  <c r="F194" i="2"/>
  <c r="F195" i="2"/>
  <c r="F196" i="2"/>
  <c r="F197" i="2"/>
  <c r="F198" i="2"/>
  <c r="F199" i="2"/>
  <c r="F200" i="2"/>
  <c r="F201" i="2"/>
  <c r="F203" i="2"/>
  <c r="F204" i="2"/>
  <c r="F205" i="2"/>
  <c r="F206" i="2"/>
  <c r="F207" i="2"/>
  <c r="F17" i="2"/>
  <c r="F18" i="2"/>
  <c r="F19" i="2"/>
  <c r="F20" i="2"/>
  <c r="F21" i="2"/>
  <c r="F22" i="2"/>
  <c r="F23" i="2"/>
  <c r="F24" i="2"/>
  <c r="F25" i="2"/>
  <c r="F26" i="2"/>
  <c r="F27" i="2"/>
  <c r="F28" i="2"/>
  <c r="F29" i="2"/>
  <c r="F30" i="2"/>
  <c r="F31" i="2"/>
  <c r="F16" i="2"/>
  <c r="F209" i="2" l="1"/>
  <c r="F210" i="2" s="1"/>
  <c r="F211" i="2" l="1"/>
</calcChain>
</file>

<file path=xl/sharedStrings.xml><?xml version="1.0" encoding="utf-8"?>
<sst xmlns="http://schemas.openxmlformats.org/spreadsheetml/2006/main" count="390" uniqueCount="201">
  <si>
    <t>Eil. Nr.</t>
  </si>
  <si>
    <t>Darbų ir išlaidų aprašymai</t>
  </si>
  <si>
    <t>Mato vienetas</t>
  </si>
  <si>
    <t>Kiekis</t>
  </si>
  <si>
    <t>vnt.</t>
  </si>
  <si>
    <t>m</t>
  </si>
  <si>
    <t>Ruloninių stogų dangos išardymas</t>
  </si>
  <si>
    <t>m3</t>
  </si>
  <si>
    <t>Statybinių šiukšlių išvežimas 10 km atstumu automobiliais-savivarčiais, pakraunant rankiniu būdu</t>
  </si>
  <si>
    <t>t</t>
  </si>
  <si>
    <t>Statybinių šiukšlių išvežimas 10 km atstumu automobiliais-savivarčiais, pakraunant ekskavatoriais 0,25 m3 talpos kaušais</t>
  </si>
  <si>
    <t>m2</t>
  </si>
  <si>
    <t>100 m3</t>
  </si>
  <si>
    <t>PVM</t>
  </si>
  <si>
    <t>Įkainis (įskaitant medžiagas, darbo užmokestį ir mechanizmus)* Eur</t>
  </si>
  <si>
    <t>Kaina, Eur</t>
  </si>
  <si>
    <t>Bendra vertė be PVM</t>
  </si>
  <si>
    <t>%</t>
  </si>
  <si>
    <t>Bendra vertė su PVM**</t>
  </si>
  <si>
    <t>Pasiūlymo formą užpildė:</t>
  </si>
  <si>
    <t>(vardas, pavardė)</t>
  </si>
  <si>
    <t>* - visi kiti darbų ir išlaidų aprašyme nepaminėti, tačiau pagal darbų technologiją, techninėje specifikacijoje nurodytiems Darbams kokybiškai atlikti reikalingi darbai, medžiagos ir prekės turi būti įskaičiuoti į pasiūlymo formoje teikiamus įkainius.</t>
  </si>
  <si>
    <t xml:space="preserve">** - į kainą turi būti įskaičiuota PVM, kiti mokesčiai bei visos kitos išlaidos, būtinos sutarčiai tinkamai vykdyti. Tiekėjas turi nurodyti kainą Eur su PVM, kai tiekėjas yra PVM mokėtojas, arba Eur be PVM, jei tiekėjas yra ne PVM mokėtojas (nurodomas juridinis pagrindas, kuriuo vadovaujantis tiekėjas nėra PVM mokėtojas).  </t>
  </si>
  <si>
    <t>Viešojo pirkimo dalyvis:</t>
  </si>
  <si>
    <t>(viešojo pirkimo dalyvio (įmonės) pavadinimas)</t>
  </si>
  <si>
    <t>ŽINIARAŠTIS 1: 1 BENDRASTATYBINIAI DARBAI PASTATO IŠORĖJE</t>
  </si>
  <si>
    <t>Skyrius 1. Pamatų izoliacija ir šiltinimas</t>
  </si>
  <si>
    <t>Bordiūrų (gatvės bortų), sudėtų ant betono pagrindo, išardymas</t>
  </si>
  <si>
    <t xml:space="preserve">Siūlių asfaltbetonio dangoje pjaustymas diskine freza </t>
  </si>
  <si>
    <t>100m</t>
  </si>
  <si>
    <t xml:space="preserve">Asfaltbetonio dangos 70 mm sluoksnio storio išardymas pneumoplaktuko pagalba  </t>
  </si>
  <si>
    <t>100m3</t>
  </si>
  <si>
    <t xml:space="preserve">Tašytų akmenų, betoninių trinkelių grindinio ardymas rankiniu būdu </t>
  </si>
  <si>
    <t>100m2</t>
  </si>
  <si>
    <t>Skaldos pagrindo, iki 5 m2 ploto vienoje vietoje, ardymas pneumoplaktukais / trinkelių pasluoksnio ardymas</t>
  </si>
  <si>
    <t xml:space="preserve">Duobių, tranšėjų kasimas rankiniu būdu, atliekant pamatų remonto darbus nesutvirtintose iškasose, kai gruntas II grupės </t>
  </si>
  <si>
    <t xml:space="preserve">Grunto kasimas rankiniu būdu </t>
  </si>
  <si>
    <t>Grunto transportavimas 6t autosavivarčiais 1km atstumu, pakraunant 0,4m3 kaušo talpos ekskavatoriumi, kai gruntas II grupės /likutinio grunto išvežimas</t>
  </si>
  <si>
    <t xml:space="preserve">Sienų paviršiaus valymas vandeniu, naudojant aukšto slėgio plovimo įrenginį ( paviršiaus valymas) </t>
  </si>
  <si>
    <t xml:space="preserve">Monolitinių pamatų hidroizoliacijos įrengimas, tepant 2 kartus bitumine emulsija </t>
  </si>
  <si>
    <t>Rūsio sienų ir cokolio šiltinimas, naudojant putų polistireno plokštes, kai izoliacijos sluoksnio storis 100 mm</t>
  </si>
  <si>
    <t xml:space="preserve">Monolitinių pamatų hidroizoliacijos įrengimas, tvirtinant drenažo ritininę dangą </t>
  </si>
  <si>
    <t>Drenažinės membranos viršaus uždengimas apsauginiu elementu, šiltinant cokolius ir rūsio sienas</t>
  </si>
  <si>
    <t xml:space="preserve">Mechanizuotas tranšėjų ir duobių užpylimas gruntu </t>
  </si>
  <si>
    <t>Metalinių grotų montavimas, kai tvirtinimui pagrindas betonas / Prieduobių uždengimas - polikarbonato danga metalo rėmuose</t>
  </si>
  <si>
    <t>Skyrius 2. Stogo darbai</t>
  </si>
  <si>
    <t>Architektūrinių detalių nuardymas, kai detalės smulkios (rozetės, emblemos ir kt.) / Antenos nuėmimas</t>
  </si>
  <si>
    <t>Plokščių stogų ventiliacinių kaminėlių sandarinimas / pritaikyta kaminėlių nuardymas k1=0,5, k2=0,5, k3=0,0</t>
  </si>
  <si>
    <t>Išlyginamųjų cementinių sluoksnių ardymas</t>
  </si>
  <si>
    <t>Plokščių stogų šiltinamosios izoliacijos ardymas / keramzito</t>
  </si>
  <si>
    <t>Statybinio laužo nuleidimo latakų įrengimas ir išardymas</t>
  </si>
  <si>
    <t>Plokščių stogų dangos valymas, nukeliant šiukšles nuo stogo</t>
  </si>
  <si>
    <t xml:space="preserve">Denginių betoninių pagrindų gruntavimas rankiniu būdu /pažeistų vietų padengimas fungicidais </t>
  </si>
  <si>
    <t>Denginių izoliacija 1 sluoksnio polietilenine plėvele</t>
  </si>
  <si>
    <t>Denginių šilumos izoliacija keramzitu, paduodant medžiagas keltuvu /nuolydžio formavimas</t>
  </si>
  <si>
    <t>Denginių šiltinamosios izoliacijos įrengimas, naudojant polistireninio putplasčio plokštes (plokštė 250 mm storio, be tvirtinimo)</t>
  </si>
  <si>
    <t>Plokščių stogų šiltinimas vienu sluoksniu apkrovas laikančiomis mineralinės vatos plokštėmis (plokštė 30 mm storio, be tvirtinimo)</t>
  </si>
  <si>
    <t>Plokščių stogų perimetrinio apvadėlio (tolygiam perėjimui prie sienos, parapeto) įrengimas, kai apvadėlis mineralinės vatos</t>
  </si>
  <si>
    <t>Papildomas šiltinamosios izoliacijos tvirtinimas smeigėmis, kai pagrindas betonas</t>
  </si>
  <si>
    <t>100vnt</t>
  </si>
  <si>
    <t xml:space="preserve">Plokščių stogų dengimas ritinine bitumine danga ( dvisluoksne, prilydant) </t>
  </si>
  <si>
    <t xml:space="preserve">Plokščių stogų ventiliacinių kaminėlių įrengimas, aptaisant ritinine danga, kai stogo danga bituminė </t>
  </si>
  <si>
    <t>Plokščių stogų įlajų įrengimas, aptaisant ritinine danga, kai stogo danga bituminė</t>
  </si>
  <si>
    <t>Plokščių stogų parapetų dangos ardymas</t>
  </si>
  <si>
    <t xml:space="preserve">Denginių betoninių pagrindų gruntavimas rankiniu būdu / pažeistų vietų padengimas fungicidais </t>
  </si>
  <si>
    <t>Ventiliuojamų parapetų šiltinimas mineralinės vatos plokštėmis, tvirtinant prie pagrindo, kai izoliacijos sluoksnio storis 30.00 mm</t>
  </si>
  <si>
    <t xml:space="preserve">Parapetų ir stogų kraštų sujungimo su stogo plokštuma sandarinimas prilydomosiomis poliesterinėmis dangomis </t>
  </si>
  <si>
    <t xml:space="preserve">Kiekvieno papildomo sluoksnio prilydomos bituminės dangos priklijavimas </t>
  </si>
  <si>
    <t>Medinių ir plieninių detalių tvirtinimas parapetų apskardinimui</t>
  </si>
  <si>
    <t>Parapetų, stogelių dengimas skarda, pagaminant detales, kai tvirtinimo pagrindas betonas arba mūras</t>
  </si>
  <si>
    <t>Skyrius 3. Kanalizacijos alsuokliai</t>
  </si>
  <si>
    <t>Pastato lietaus nuotakyno stovų keitimas / prailginimas</t>
  </si>
  <si>
    <t xml:space="preserve">Plokščių stogų ventiliacinių kaminėlių sandarinimas / alsuoklio </t>
  </si>
  <si>
    <t>Vamzdynų įvadų (išvadų) hermetizavimas elastinėmis sandarinančiomis membranomis</t>
  </si>
  <si>
    <t>Plokščių stogų dangų prijungimų prie vertikalių paviršių atskirų vietų sandarinimas, kai stogo danga ritininė bituminė</t>
  </si>
  <si>
    <t>Kamino gaubtų pagaminimas ir keitimas , kai kamino kanalų skaičius 1.00 vnt./ Alsuoklio PVC kepurė</t>
  </si>
  <si>
    <t>Skyrius 4. Ventiliacijos šachtos</t>
  </si>
  <si>
    <t xml:space="preserve">Monolitinių betoninių perdenginių išardymas / betoninių stogelių </t>
  </si>
  <si>
    <t>Paprastų ir vidutinio sudėtingumo skardos stogų išardymas / šachtos stogelių</t>
  </si>
  <si>
    <t>Parapetų mūro atstatymas ir paaukštinimas /vent. šachtų paaukštinimas</t>
  </si>
  <si>
    <t>Kiekvieno papildomo sluoksnio prilydomos bituminės dangos priklijavimas</t>
  </si>
  <si>
    <t>Gaubto ant įvairių įrengimų montavimas /Gaubto montavimas virš vent. šachtos</t>
  </si>
  <si>
    <t>Įvairių tipų plieninių grotelių, kurių plotas iki 1,0m2, montavimas / plieninis tinklelis apsaugai nuo paukščių su tvirtinimo rėmu - 8,8 m2</t>
  </si>
  <si>
    <t>Cinkuotas plieninis tinklas</t>
  </si>
  <si>
    <t>Parapetų mūro atstatymas ir paaukštinimas / vent šachtų paaukštinimas</t>
  </si>
  <si>
    <t>Parapetų ir stogų kraštų sujungimo su stogo plokštuma sandarinimas prilydomosiomis poliesterinėmis dangomis</t>
  </si>
  <si>
    <t>Gaubto ant įvairių įrengimų montavimas /Apskardinimo montavimas virš vent. šachtos</t>
  </si>
  <si>
    <t xml:space="preserve">Įvairių tipų plieninių grotelių, kurių plotas iki 1,0m2, montavimas / plieninis tinklelis apsaugai nuo paukščių su tvirtinimo rėmu - 8,8 m2 </t>
  </si>
  <si>
    <t>vnt</t>
  </si>
  <si>
    <t>Parapetų, stogelių dengimas skarda</t>
  </si>
  <si>
    <t>Vėdinimo kanalų pravalymas</t>
  </si>
  <si>
    <t>Skyrius 5. Laiptinės stogo dalyje sutvarkymas</t>
  </si>
  <si>
    <t>Stogo dangos aptaisymas lenktais skardos profiliais , tvirtinant dviem eilėmis / laiptinės sienos prie stogo</t>
  </si>
  <si>
    <t>Durų varčių išėmimas</t>
  </si>
  <si>
    <t>Langų ir durų staktų išėmimas iš mūro, išlaužiant užkaitus</t>
  </si>
  <si>
    <t>Sienų atskirų vietų (angų) mūrijimas, iškraunant ir panešant medžiagas į darbo vietą</t>
  </si>
  <si>
    <t>Izoliacinių tarpiklių montavimas</t>
  </si>
  <si>
    <t>Polistireninis putplastis NEO EPS 100N</t>
  </si>
  <si>
    <t>Kietos mineralinės vatos plokštės Isover FLO, 30mm</t>
  </si>
  <si>
    <t>Horizontali klijuota dviem sluoksniais ruloninių medžiagų hidroizoliacija</t>
  </si>
  <si>
    <t>Plieninių durų blokų montavimas mūrinėse sienose (išorės durų blokų plotas iki 2 m2)</t>
  </si>
  <si>
    <t xml:space="preserve">Sienų atskirų vietų iki 1 m2 ploto tinko remontas kalkių skiediniu </t>
  </si>
  <si>
    <t>Vidaus paviršių labai geras dažymas emulsiniais dažais, paruošiant paviršių dažymui</t>
  </si>
  <si>
    <t>Plieninių grindjuosčių iš lenktų profilių įrengimas /vidinė pakopa</t>
  </si>
  <si>
    <t>Skyrius 6. Sklypo dangų atstatymas</t>
  </si>
  <si>
    <t xml:space="preserve">Pravažiuojamų kiemų 9 cm dvisluoksnė asfaltbetonio danga, 15 cm dolom. skaldos pagrindas ir 20 cm smėlio sluoksnis </t>
  </si>
  <si>
    <t xml:space="preserve">Betono trinkelių grindinio rekonstrukcija, atstatymas kai trinkelės ir bordiūrai naudoti </t>
  </si>
  <si>
    <t xml:space="preserve">Betono bordiūrų įrengimas ant betono pagrindo, kai bordiūrai 150x300mm / išardytų </t>
  </si>
  <si>
    <t xml:space="preserve">Vejos mažų plotų atnaujinimas, papildant 10 cm augalinio grunto sluoksniu </t>
  </si>
  <si>
    <t>ŽINIARAŠTIS 2: VIDAUS APDAILA</t>
  </si>
  <si>
    <t>Skyrius 1. Grindys</t>
  </si>
  <si>
    <t>Seno linoleumo nuėmimas</t>
  </si>
  <si>
    <t>Medinių grindjuosčių nuardymas */ PVC</t>
  </si>
  <si>
    <t>Seno linoleumo nuėmimas / laminato</t>
  </si>
  <si>
    <t>Medinių lentinių grindų išardymas</t>
  </si>
  <si>
    <t>25 mm storio cementinių ir betoninių dangų išardymas</t>
  </si>
  <si>
    <t>Kiekvieniems 5 mm pagal įkainį N46-179 pridėti arba atimti  k4=17.0</t>
  </si>
  <si>
    <t>Kiekvieniems 5 mm pagal įkainį N46-179 pridėti arba atimti  k4=29.0</t>
  </si>
  <si>
    <t>Kiekvieniems 5 mm pagal įkainį N46-179 pridėti arba atimti  k4=15.0</t>
  </si>
  <si>
    <t>Grunto kasimas pastate, keičiant grindų lygį, kai gruntas II grupės</t>
  </si>
  <si>
    <t>Grunto transportavimas 6t autosavivarčiais 1km atstumu, pakraunant 0,4m3 kaušo talpos ekskavatoriumi, kai gruntas II grupės k4=10.0</t>
  </si>
  <si>
    <t>Smėlio pasluoksnis ant grunto, vežant medžiagas karučiais(mažų apimčių)</t>
  </si>
  <si>
    <t>Grindų hidroizoliacija, paklojant polietileninę plėvelę</t>
  </si>
  <si>
    <t>Grindų šiltinamųjų (garso) izoliacijų įrengimas, naudojant izoliacines plokštes, kai putų polistireno plokštės storis 100 mm</t>
  </si>
  <si>
    <t>Polistireninis putplastis EPS 200</t>
  </si>
  <si>
    <t>Polistireninis putplastis EPS 100</t>
  </si>
  <si>
    <t xml:space="preserve">Betoninių grindų armavimas tinklais </t>
  </si>
  <si>
    <t>Armuotų betoninių grindų įrengimas, šlifuojant - glaistant (be armavimo darbų), paduodant betoną siurbliu, kai sluoksnio storis 70.00 mm</t>
  </si>
  <si>
    <t>Grindų pagrindų išlyginimas savaime išsilyginančiu skiediniu (sluoksnio storis 10.00 mm)</t>
  </si>
  <si>
    <t>Linoleumo danga, klijuojant ir sulydant vienos spalvos dangą bei užklijuojant ant sienos (vietoj grindjuosčių)</t>
  </si>
  <si>
    <t>„Polyflor“ homogeninė PVC danga</t>
  </si>
  <si>
    <t>Grindų pagrindo išlyginimas „Atlas“ glaistu 1mm storio sluoksniu</t>
  </si>
  <si>
    <t>Keraminių plytelių danga su praplatintomis siūlėmis, klijuojant „Atlas“ klijais</t>
  </si>
  <si>
    <t>Plieninių grindjuosčių iš lenktų profilių įrengimas / dangų jungimo profiliai</t>
  </si>
  <si>
    <t>Keraminių plytelių dangos išardymas (be grindjuosčių)</t>
  </si>
  <si>
    <t>Paklotų įrengimas grindų dangoms, iš orientuotų skiedrų plokščių</t>
  </si>
  <si>
    <t>Parketinių grindų iš atskirų parketo lentelių remontas, pakeičiant iki 1 m2 grindų / nuardymas, atstatymas</t>
  </si>
  <si>
    <t>Parketo grindų lakavimas šepečiu 2 kartus</t>
  </si>
  <si>
    <t xml:space="preserve">Tranšėjų, iškasų ir duobių užpylimas gruntu rankiniu būdu, kai gruntas II grupės </t>
  </si>
  <si>
    <t>Skyrius 2. Sienos</t>
  </si>
  <si>
    <t>Švarių skydinių ir lentinių pertvarų išardymas / GKP</t>
  </si>
  <si>
    <t>Aptaisymas gipskartonio plokštėmis, įrengiant metalinį karkasą, užtaisant ir glaistant siūles / vamzdžių</t>
  </si>
  <si>
    <t>Gipskartonio plokštės</t>
  </si>
  <si>
    <t>t.m2</t>
  </si>
  <si>
    <t>Sienų karkasų užpildymas mineralinės vatos plokštėmis, kai izoliacijos storis 50 mm</t>
  </si>
  <si>
    <t>Sienų lentinio apkalo (netinkuoto) išardymas /dailylenčių</t>
  </si>
  <si>
    <t>Sienų aptaisymo glazūruotomis plytelėmis išardymas, be plytelių išsaugojimo</t>
  </si>
  <si>
    <t>Sienų tinko pertrynimas, nuvalant dažus arba tapetus, kai pertrynimo vietos plotas daugiau kaip 5 m2</t>
  </si>
  <si>
    <t>Sienų vidinių paviršių pagrindo gruntavimas sukibimą gerinančiais gruntais voleliu</t>
  </si>
  <si>
    <t xml:space="preserve">Sienų vidinių paviršių 10 mm storio viensluoksnis tinkas (mechanizuotai) </t>
  </si>
  <si>
    <t>Sienų vidinių paviršių tarpinis gruntavimas voleliu</t>
  </si>
  <si>
    <t>Sienų pagrindo išlyginimas „Atlas“ glaistu 1 mm sluoksniu</t>
  </si>
  <si>
    <t>Sienų aptaisymas raštuotomis glazūruotomis plytelėmis ant „Atlas“ klijų</t>
  </si>
  <si>
    <t>Sienų vidinių paviršių 5 mm storio viensluoksnis tinkas (rankiniu būdu)</t>
  </si>
  <si>
    <t>Skyrius 3. LUBOS</t>
  </si>
  <si>
    <t>Lubų tinko pertrynimas, nuvalant dažus arba tapetus, kai pertrynimo vietos plotas daugiau kaip 5 m2</t>
  </si>
  <si>
    <t>Lubų paviršių pagrindo gruntavimas sukibimą gerinančiais gruntais voleliu</t>
  </si>
  <si>
    <t xml:space="preserve">Lubų paviršių 5 mm storio viensluoksnis tinkas (rankiniu būdu) </t>
  </si>
  <si>
    <t>Lubų paviršių tarpinis gruntavimas voleliu</t>
  </si>
  <si>
    <t>Pakabinamų lubų iš plokščių išardymas</t>
  </si>
  <si>
    <t>Akustinių pakabinamų lubų įrengimas, kai metalo konstrukcija „Armstrong“ firmos, o plokštės firmos „Colotex“</t>
  </si>
  <si>
    <t>Skyrius 4. ĮVAIRŪS DARBAI</t>
  </si>
  <si>
    <t>Vidaus vamzdynų iš plieninių vandentiekio - dujotiekio iki 32 mm skersmens vamzdžių ardymas</t>
  </si>
  <si>
    <t>Plastikinių slėginių įmovų, aklių, flanšų D16-32 mm montavimas</t>
  </si>
  <si>
    <t>Ventiliacijos grotelių pakeitimas</t>
  </si>
  <si>
    <t>ŽINIARAŠTIS 3. LIETAUS NUOTEKŲ SISTEMA</t>
  </si>
  <si>
    <t>Skyrius 1. Lietaus nuotekų tinklai pastato viduje</t>
  </si>
  <si>
    <t>Vidaus nuotekų plastikinių skirstomųjų vamzdynų ir stovų vamzdžių montavimas , kai nominalusis vidinis skersmuo iki 110 mm (m vamzdyno)</t>
  </si>
  <si>
    <t>Vidaus nuotekų plastikinių skirstomųjų vamzdynų ir stovų vamzdžių montavimas , kai nominalusis vidinis skersmuo iki 160 mm (m vamzdyno)</t>
  </si>
  <si>
    <t>PP vamzdžiai su movomis, 110x2.7/2.0 (vidaus nuotekų sistema)</t>
  </si>
  <si>
    <t>Vamzdžiai su movomis 110 L=1 m (pastato nuotekų sist. AS+)</t>
  </si>
  <si>
    <t>Vamzdžiai su movomis 110 L=3 m (pastato nuotekų sist. AS+)</t>
  </si>
  <si>
    <t>PVC vamzdžiai su movomis 160x4.0x2000, su gum. tarpin.(Wavin vid. nuotekų Optima)</t>
  </si>
  <si>
    <t>PVC fasoninės dalys</t>
  </si>
  <si>
    <t>kompl.</t>
  </si>
  <si>
    <t>Trapo, kurio skersmuo 100mm, montavimas /grindinė pravala</t>
  </si>
  <si>
    <t xml:space="preserve">Vamzdžių, kurių D 100mm, prijungimas prie veikiančių kanalizac. tinklų /prie esamo trapo </t>
  </si>
  <si>
    <t>Vamzdžių kirtimosi su pastato konstrukcijomis vietų užtaisymas ugniai atspariais žiedais (betono perdangose)</t>
  </si>
  <si>
    <t>Skylių užtaisymas gelžbetonio perdenginiuose, paklojus vamzdžius</t>
  </si>
  <si>
    <t xml:space="preserve">Įvairių tipų plieninių štampuotų žaliuzi grotelių, kurių plotas iki 0,25m2 šviesoje, montavimas /pritaikyta * revizinių durelių įrengimas </t>
  </si>
  <si>
    <t>Nuotekų vamzdynų hidraulinis bandymas ( lietaus nuotekų)</t>
  </si>
  <si>
    <t>Skyrius 2. Lauko lietaus nuotekų tinklai</t>
  </si>
  <si>
    <t xml:space="preserve">Grunto kasimas 0,15m3 kaušo talpos ekskavatoriais, suverčiant gruntą į sankasą </t>
  </si>
  <si>
    <t xml:space="preserve">Tranšėjų, iškasų ir duobių užpylimas gruntu iš sankasos ekskavatoriumi , kai kaušo talpa 0,15m3 </t>
  </si>
  <si>
    <t xml:space="preserve">Grunto tankinimas mažosios mechanizacijos priemonėmis, kai gruntas išlyginamas rankiniu būdu( I-II grupės gruntas) </t>
  </si>
  <si>
    <t>Grunto transportavimas 6t autosavivarčiais 1km atstumu, pakraunant 0,4m3 kaušo talpos ekskavatoriumi, kai gruntas II grupės</t>
  </si>
  <si>
    <t xml:space="preserve">Smėlio pagrindo po vamzdynais įrengimas </t>
  </si>
  <si>
    <t xml:space="preserve">Nuotekų surinkimo tinklų plastikinių ir plastikinių armuotų įmovinių vamzdžių klojimas, kai vamzdžių skersmuo 110 mm </t>
  </si>
  <si>
    <t xml:space="preserve">Nuotekų surinkimo tinklų plastikinių ir plastikinių armuotų įmovinių vamzdžių klojimas, kai vamzdžių skersmuo 160 mm </t>
  </si>
  <si>
    <t>PVC vamzdžiai klasė N 110x3.2x2000 (išor. nuotek.)</t>
  </si>
  <si>
    <t>PVC vamzdžiai klasė N 160x4.0x1000 (išor. nuotek.)</t>
  </si>
  <si>
    <t>PVC vamzdžiai klasė N 160x4.0x3000 (išor. nuotek.)</t>
  </si>
  <si>
    <t xml:space="preserve">Plastikinių vamzdžių vamzdynų iki 630 mm skersmens hidraulinis bandymas (vamzdžių skersmuo 110 mm) </t>
  </si>
  <si>
    <t xml:space="preserve">Plastikinių vamzdžių vamzdynų iki 630 mm skersmens hidraulinis bandymas (vamzdžių skersmuo 160 mm) </t>
  </si>
  <si>
    <t xml:space="preserve">Nuotekų vamzdyno prijungimas prie esamų tinklų, iškertant šulinio sienelę (sausame grunte, kai vamzdžių skersmuo iki 600 mm) </t>
  </si>
  <si>
    <t>Vamzd., kurių D iki 200mm, įvadų pastatų pamatuose hermetizavimas</t>
  </si>
  <si>
    <t>Skyrius 3. Gerbūvio darbai tiesiant tinklus</t>
  </si>
  <si>
    <t xml:space="preserve">Betono trinkelių grindinio rekonstrukcija, klojant naujas trinkeles ir bordiūrus /grindinio atstatymas </t>
  </si>
  <si>
    <t>Ketinių, iki 150 mm skersmens, išorinių vamzdynų ardymas</t>
  </si>
  <si>
    <t xml:space="preserve">PASIŪLYMO FORMA 
ALYTAUS APYLINKĖS TEISMO DRUSKININKŲ RŪMŲ PASTATO  PAPRASTASIS REMONTAS </t>
  </si>
  <si>
    <t>PROJEKTO PAVADINIMAS: Alytaus apylinkės teismo Druskininkų rūmų, Druskininkų g. 43, Druskininkai, pastato 1B2p paprastojo remonto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</si>
</sst>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numFmts>
  <fonts count="17" x14ac:knownFonts="1">
    <font>
      <sz val="11"/>
      <color theme="1"/>
      <name val="Aptos Narrow"/>
      <family val="2"/>
      <charset val="186"/>
      <scheme val="minor"/>
    </font>
    <font>
      <sz val="9"/>
      <color theme="1"/>
      <name val="Arial"/>
      <family val="2"/>
      <charset val="186"/>
    </font>
    <font>
      <b/>
      <sz val="9"/>
      <color theme="1"/>
      <name val="Arial"/>
      <family val="2"/>
      <charset val="186"/>
    </font>
    <font>
      <sz val="10"/>
      <name val="Times New Roman"/>
      <family val="1"/>
    </font>
    <font>
      <sz val="8"/>
      <name val="Times New Roman"/>
      <family val="1"/>
    </font>
    <font>
      <sz val="12"/>
      <name val="Times New Roman"/>
      <family val="1"/>
    </font>
    <font>
      <b/>
      <sz val="12"/>
      <name val="Times New Roman"/>
      <family val="1"/>
    </font>
    <font>
      <b/>
      <sz val="9"/>
      <name val="Arial Baltic"/>
      <charset val="186"/>
    </font>
    <font>
      <sz val="9"/>
      <color theme="1"/>
      <name val="Arial"/>
      <family val="2"/>
    </font>
    <font>
      <sz val="10"/>
      <name val="Arial"/>
      <family val="2"/>
    </font>
    <font>
      <b/>
      <sz val="9"/>
      <color theme="1"/>
      <name val="Arial"/>
      <family val="2"/>
    </font>
    <font>
      <sz val="8"/>
      <name val="Arial"/>
      <family val="2"/>
    </font>
    <font>
      <b/>
      <sz val="10"/>
      <name val="Arial"/>
      <family val="2"/>
    </font>
    <font>
      <sz val="11"/>
      <color theme="1"/>
      <name val="Aptos Narrow"/>
      <family val="2"/>
      <charset val="186"/>
      <scheme val="minor"/>
    </font>
    <font>
      <b/>
      <sz val="9"/>
      <color rgb="FF000000"/>
      <name val="Arial"/>
      <family val="2"/>
    </font>
    <font>
      <sz val="9"/>
      <color rgb="FF000000"/>
      <name val="Arial"/>
      <family val="2"/>
    </font>
    <font>
      <sz val="8"/>
      <name val="Aptos Narrow"/>
      <family val="2"/>
      <charset val="186"/>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auto="1"/>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auto="1"/>
      </bottom>
      <diagonal/>
    </border>
  </borders>
  <cellStyleXfs count="2">
    <xf numFmtId="0" fontId="0" fillId="0" borderId="0"/>
    <xf numFmtId="43" fontId="13" fillId="0" borderId="0" applyFont="0" applyFill="0" applyBorder="0" applyAlignment="0" applyProtection="0"/>
  </cellStyleXfs>
  <cellXfs count="71">
    <xf numFmtId="0" fontId="0" fillId="0" borderId="0" xfId="0"/>
    <xf numFmtId="0" fontId="4" fillId="0" borderId="0" xfId="0" applyFont="1" applyAlignment="1">
      <alignment horizontal="center" vertical="top"/>
    </xf>
    <xf numFmtId="0" fontId="14" fillId="0" borderId="8" xfId="0" applyFont="1" applyBorder="1" applyAlignment="1">
      <alignment horizontal="center" vertical="center" wrapText="1"/>
    </xf>
    <xf numFmtId="0" fontId="0" fillId="0" borderId="8" xfId="0" applyBorder="1"/>
    <xf numFmtId="0" fontId="0" fillId="0" borderId="5" xfId="0" applyBorder="1"/>
    <xf numFmtId="0" fontId="15"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7" xfId="0" applyBorder="1"/>
    <xf numFmtId="0" fontId="0" fillId="0" borderId="9" xfId="0" applyBorder="1"/>
    <xf numFmtId="0" fontId="15"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applyAlignment="1">
      <alignment horizontal="center" vertical="center" wrapText="1"/>
    </xf>
    <xf numFmtId="0" fontId="15" fillId="0" borderId="3" xfId="1" applyNumberFormat="1" applyFont="1" applyFill="1" applyBorder="1" applyAlignment="1">
      <alignment horizontal="center" vertical="center" wrapText="1"/>
    </xf>
    <xf numFmtId="2" fontId="9" fillId="0" borderId="3" xfId="0" applyNumberFormat="1" applyFont="1" applyBorder="1" applyProtection="1">
      <protection locked="0"/>
    </xf>
    <xf numFmtId="164" fontId="8" fillId="0" borderId="3" xfId="0" applyNumberFormat="1" applyFont="1" applyBorder="1" applyAlignment="1">
      <alignment vertical="top"/>
    </xf>
    <xf numFmtId="0" fontId="15" fillId="0" borderId="6" xfId="0" applyFont="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15" fillId="0" borderId="6" xfId="1" applyNumberFormat="1" applyFont="1" applyFill="1" applyBorder="1" applyAlignment="1">
      <alignment horizontal="center" vertical="center" wrapText="1"/>
    </xf>
    <xf numFmtId="2" fontId="9" fillId="0" borderId="6" xfId="0" applyNumberFormat="1" applyFont="1" applyBorder="1" applyProtection="1">
      <protection locked="0"/>
    </xf>
    <xf numFmtId="164" fontId="8" fillId="0" borderId="6" xfId="0" applyNumberFormat="1" applyFont="1" applyBorder="1" applyAlignment="1">
      <alignment vertical="top"/>
    </xf>
    <xf numFmtId="0" fontId="15"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2" fontId="9" fillId="0" borderId="1" xfId="0" applyNumberFormat="1" applyFont="1" applyBorder="1" applyProtection="1">
      <protection locked="0"/>
    </xf>
    <xf numFmtId="164" fontId="8" fillId="0" borderId="1" xfId="0" applyNumberFormat="1" applyFont="1" applyBorder="1" applyAlignment="1">
      <alignment vertical="top"/>
    </xf>
    <xf numFmtId="0" fontId="15"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1" applyNumberFormat="1" applyFont="1" applyFill="1" applyBorder="1" applyAlignment="1">
      <alignment horizontal="center" vertical="center" wrapText="1"/>
    </xf>
    <xf numFmtId="164" fontId="8" fillId="0" borderId="5" xfId="0" applyNumberFormat="1" applyFont="1" applyBorder="1" applyAlignment="1">
      <alignment vertical="top"/>
    </xf>
    <xf numFmtId="2" fontId="9" fillId="0" borderId="8" xfId="0" applyNumberFormat="1" applyFont="1" applyBorder="1" applyProtection="1">
      <protection locked="0"/>
    </xf>
    <xf numFmtId="0" fontId="14" fillId="0" borderId="7" xfId="0" applyFont="1" applyBorder="1" applyAlignment="1">
      <alignment horizontal="center" vertical="center" wrapText="1"/>
    </xf>
    <xf numFmtId="2" fontId="9" fillId="0" borderId="7" xfId="0" applyNumberFormat="1" applyFont="1" applyBorder="1" applyProtection="1">
      <protection locked="0"/>
    </xf>
    <xf numFmtId="164" fontId="8" fillId="0" borderId="9" xfId="0" applyNumberFormat="1" applyFont="1" applyBorder="1" applyAlignment="1">
      <alignment vertical="top"/>
    </xf>
    <xf numFmtId="0" fontId="8" fillId="0" borderId="6" xfId="0" applyFont="1" applyBorder="1" applyAlignment="1">
      <alignment vertical="center" wrapText="1"/>
    </xf>
    <xf numFmtId="0" fontId="8" fillId="0" borderId="8" xfId="0" applyFont="1" applyBorder="1" applyAlignment="1">
      <alignment horizontal="center" vertical="center" wrapText="1"/>
    </xf>
    <xf numFmtId="0" fontId="1" fillId="0" borderId="0" xfId="0" applyFont="1"/>
    <xf numFmtId="0" fontId="8" fillId="0" borderId="0" xfId="0" applyFont="1"/>
    <xf numFmtId="164" fontId="8" fillId="0" borderId="0" xfId="0" applyNumberFormat="1" applyFont="1"/>
    <xf numFmtId="0" fontId="4" fillId="0" borderId="0" xfId="0" applyFont="1" applyAlignment="1">
      <alignment vertical="top" wrapText="1"/>
    </xf>
    <xf numFmtId="0" fontId="11" fillId="0" borderId="0" xfId="0" applyFont="1" applyAlignment="1">
      <alignment vertical="top"/>
    </xf>
    <xf numFmtId="2" fontId="9" fillId="0" borderId="6" xfId="0" applyNumberFormat="1" applyFont="1" applyBorder="1"/>
    <xf numFmtId="0" fontId="12" fillId="0" borderId="6" xfId="0" applyFont="1" applyBorder="1"/>
    <xf numFmtId="1" fontId="12" fillId="0" borderId="6" xfId="0" applyNumberFormat="1" applyFont="1" applyBorder="1" applyAlignment="1" applyProtection="1">
      <alignment horizontal="center"/>
      <protection locked="0"/>
    </xf>
    <xf numFmtId="0" fontId="12" fillId="0" borderId="5" xfId="0" applyFont="1" applyBorder="1"/>
    <xf numFmtId="2" fontId="12" fillId="0" borderId="6" xfId="0" applyNumberFormat="1" applyFont="1" applyBorder="1"/>
    <xf numFmtId="0" fontId="4" fillId="0" borderId="0" xfId="0" applyFont="1" applyAlignment="1">
      <alignment vertical="top"/>
    </xf>
    <xf numFmtId="0" fontId="3" fillId="0" borderId="0" xfId="0" applyFont="1"/>
    <xf numFmtId="0" fontId="6" fillId="0" borderId="0" xfId="0" applyFont="1" applyAlignment="1">
      <alignmen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12" fillId="0" borderId="4" xfId="0" applyFont="1" applyBorder="1" applyAlignment="1">
      <alignment horizontal="left"/>
    </xf>
    <xf numFmtId="0" fontId="12" fillId="0" borderId="5" xfId="0" applyFont="1" applyBorder="1" applyAlignment="1">
      <alignment horizontal="left"/>
    </xf>
    <xf numFmtId="0" fontId="5" fillId="0" borderId="0" xfId="0" applyFont="1" applyAlignment="1">
      <alignment horizontal="center" vertical="top" wrapText="1"/>
    </xf>
    <xf numFmtId="0" fontId="5" fillId="0" borderId="0" xfId="0" applyFont="1" applyAlignment="1" applyProtection="1">
      <alignment horizontal="center" vertical="center" wrapText="1"/>
      <protection locked="0"/>
    </xf>
    <xf numFmtId="0" fontId="4" fillId="0" borderId="0" xfId="0" applyFont="1" applyAlignment="1">
      <alignment horizontal="center" vertical="top"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2"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3" fillId="0" borderId="0" xfId="0" applyFont="1" applyAlignment="1">
      <alignment horizontal="left" vertical="center"/>
    </xf>
    <xf numFmtId="0" fontId="6" fillId="0" borderId="0" xfId="0" applyFont="1" applyAlignment="1" applyProtection="1">
      <alignment horizontal="center" vertical="center"/>
      <protection locked="0"/>
    </xf>
    <xf numFmtId="0" fontId="4" fillId="0" borderId="0" xfId="0" applyFont="1" applyAlignment="1">
      <alignment horizontal="center" vertical="top"/>
    </xf>
    <xf numFmtId="0" fontId="6" fillId="0" borderId="0" xfId="0" applyFont="1" applyAlignment="1">
      <alignment horizontal="center" wrapText="1"/>
    </xf>
    <xf numFmtId="0" fontId="7"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center" vertical="top" wrapText="1"/>
    </xf>
    <xf numFmtId="164" fontId="2" fillId="0" borderId="6"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033D4-22FA-4E86-8948-030509CC20E2}">
  <dimension ref="A1:F218"/>
  <sheetViews>
    <sheetView tabSelected="1" topLeftCell="A197" zoomScaleNormal="100" workbookViewId="0">
      <selection activeCell="D205" sqref="D205"/>
    </sheetView>
  </sheetViews>
  <sheetFormatPr defaultRowHeight="15" x14ac:dyDescent="0.25"/>
  <cols>
    <col min="2" max="2" width="39.42578125" customWidth="1"/>
    <col min="4" max="4" width="10.140625" customWidth="1"/>
    <col min="5" max="5" width="10.28515625" customWidth="1"/>
    <col min="6" max="6" width="10.42578125" customWidth="1"/>
  </cols>
  <sheetData>
    <row r="1" spans="1:6" x14ac:dyDescent="0.25">
      <c r="B1" s="63" t="s">
        <v>23</v>
      </c>
      <c r="C1" s="63"/>
      <c r="D1" s="63"/>
      <c r="E1" s="63"/>
    </row>
    <row r="2" spans="1:6" ht="15.75" x14ac:dyDescent="0.25">
      <c r="B2" s="64"/>
      <c r="C2" s="64"/>
      <c r="D2" s="64"/>
      <c r="E2" s="64"/>
    </row>
    <row r="3" spans="1:6" x14ac:dyDescent="0.25">
      <c r="B3" s="65" t="s">
        <v>24</v>
      </c>
      <c r="C3" s="65"/>
      <c r="D3" s="65"/>
      <c r="E3" s="65"/>
    </row>
    <row r="4" spans="1:6" x14ac:dyDescent="0.25">
      <c r="B4" s="1"/>
      <c r="C4" s="1"/>
      <c r="D4" s="1"/>
      <c r="E4" s="1"/>
    </row>
    <row r="5" spans="1:6" ht="15" customHeight="1" x14ac:dyDescent="0.25">
      <c r="B5" s="66" t="s">
        <v>199</v>
      </c>
      <c r="C5" s="66"/>
      <c r="D5" s="66"/>
      <c r="E5" s="66"/>
    </row>
    <row r="6" spans="1:6" ht="36" customHeight="1" x14ac:dyDescent="0.25">
      <c r="B6" s="66"/>
      <c r="C6" s="66"/>
      <c r="D6" s="66"/>
      <c r="E6" s="66"/>
    </row>
    <row r="7" spans="1:6" x14ac:dyDescent="0.25">
      <c r="B7" s="67"/>
      <c r="C7" s="68"/>
      <c r="D7" s="68"/>
      <c r="E7" s="68"/>
    </row>
    <row r="8" spans="1:6" x14ac:dyDescent="0.25">
      <c r="B8" s="68"/>
      <c r="C8" s="68"/>
      <c r="D8" s="68"/>
      <c r="E8" s="68"/>
    </row>
    <row r="9" spans="1:6" ht="15" customHeight="1" x14ac:dyDescent="0.25">
      <c r="B9" s="69" t="s">
        <v>200</v>
      </c>
      <c r="C9" s="56"/>
      <c r="D9" s="56"/>
      <c r="E9" s="56"/>
    </row>
    <row r="10" spans="1:6" ht="56.25" customHeight="1" x14ac:dyDescent="0.25">
      <c r="B10" s="56"/>
      <c r="C10" s="56"/>
      <c r="D10" s="56"/>
      <c r="E10" s="56"/>
    </row>
    <row r="12" spans="1:6" x14ac:dyDescent="0.25">
      <c r="A12" s="61" t="s">
        <v>0</v>
      </c>
      <c r="B12" s="61" t="s">
        <v>1</v>
      </c>
      <c r="C12" s="61" t="s">
        <v>2</v>
      </c>
      <c r="D12" s="61" t="s">
        <v>3</v>
      </c>
      <c r="E12" s="70" t="s">
        <v>14</v>
      </c>
      <c r="F12" s="62" t="s">
        <v>15</v>
      </c>
    </row>
    <row r="13" spans="1:6" ht="99.75" customHeight="1" x14ac:dyDescent="0.25">
      <c r="A13" s="61"/>
      <c r="B13" s="61"/>
      <c r="C13" s="61"/>
      <c r="D13" s="61"/>
      <c r="E13" s="70"/>
      <c r="F13" s="62"/>
    </row>
    <row r="14" spans="1:6" ht="47.25" customHeight="1" x14ac:dyDescent="0.25">
      <c r="A14" s="59" t="s">
        <v>25</v>
      </c>
      <c r="B14" s="60"/>
      <c r="C14" s="60"/>
      <c r="D14" s="60"/>
      <c r="E14" s="3"/>
      <c r="F14" s="4"/>
    </row>
    <row r="15" spans="1:6" x14ac:dyDescent="0.25">
      <c r="A15" s="5"/>
      <c r="B15" s="6" t="s">
        <v>26</v>
      </c>
      <c r="C15" s="7"/>
      <c r="D15" s="7"/>
      <c r="E15" s="8"/>
      <c r="F15" s="9"/>
    </row>
    <row r="16" spans="1:6" ht="24" x14ac:dyDescent="0.25">
      <c r="A16" s="10">
        <v>1</v>
      </c>
      <c r="B16" s="11" t="s">
        <v>27</v>
      </c>
      <c r="C16" s="12" t="s">
        <v>5</v>
      </c>
      <c r="D16" s="13">
        <v>2.4</v>
      </c>
      <c r="E16" s="14"/>
      <c r="F16" s="15">
        <f t="shared" ref="F16:F70" si="0">ROUND(D16*E16,2)</f>
        <v>0</v>
      </c>
    </row>
    <row r="17" spans="1:6" ht="24" x14ac:dyDescent="0.25">
      <c r="A17" s="16">
        <v>2</v>
      </c>
      <c r="B17" s="17" t="s">
        <v>28</v>
      </c>
      <c r="C17" s="18" t="s">
        <v>29</v>
      </c>
      <c r="D17" s="19">
        <v>0.16500000000000001</v>
      </c>
      <c r="E17" s="20"/>
      <c r="F17" s="21">
        <f t="shared" si="0"/>
        <v>0</v>
      </c>
    </row>
    <row r="18" spans="1:6" ht="24" x14ac:dyDescent="0.25">
      <c r="A18" s="16">
        <v>3</v>
      </c>
      <c r="B18" s="17" t="s">
        <v>30</v>
      </c>
      <c r="C18" s="18" t="s">
        <v>31</v>
      </c>
      <c r="D18" s="19">
        <v>1.12E-2</v>
      </c>
      <c r="E18" s="20"/>
      <c r="F18" s="21">
        <f t="shared" si="0"/>
        <v>0</v>
      </c>
    </row>
    <row r="19" spans="1:6" ht="36" x14ac:dyDescent="0.25">
      <c r="A19" s="16">
        <v>4</v>
      </c>
      <c r="B19" s="17" t="s">
        <v>10</v>
      </c>
      <c r="C19" s="18" t="s">
        <v>9</v>
      </c>
      <c r="D19" s="19">
        <v>2.6</v>
      </c>
      <c r="E19" s="20"/>
      <c r="F19" s="21">
        <f t="shared" si="0"/>
        <v>0</v>
      </c>
    </row>
    <row r="20" spans="1:6" ht="24" x14ac:dyDescent="0.25">
      <c r="A20" s="16">
        <v>5</v>
      </c>
      <c r="B20" s="17" t="s">
        <v>32</v>
      </c>
      <c r="C20" s="18" t="s">
        <v>33</v>
      </c>
      <c r="D20" s="19">
        <v>0.7</v>
      </c>
      <c r="E20" s="20"/>
      <c r="F20" s="21">
        <f t="shared" si="0"/>
        <v>0</v>
      </c>
    </row>
    <row r="21" spans="1:6" ht="36" x14ac:dyDescent="0.25">
      <c r="A21" s="16">
        <v>6</v>
      </c>
      <c r="B21" s="17" t="s">
        <v>34</v>
      </c>
      <c r="C21" s="18" t="s">
        <v>7</v>
      </c>
      <c r="D21" s="19">
        <v>14</v>
      </c>
      <c r="E21" s="20"/>
      <c r="F21" s="21">
        <f t="shared" si="0"/>
        <v>0</v>
      </c>
    </row>
    <row r="22" spans="1:6" ht="36" x14ac:dyDescent="0.25">
      <c r="A22" s="16">
        <v>7</v>
      </c>
      <c r="B22" s="17" t="s">
        <v>35</v>
      </c>
      <c r="C22" s="18" t="s">
        <v>7</v>
      </c>
      <c r="D22" s="19">
        <v>165</v>
      </c>
      <c r="E22" s="20"/>
      <c r="F22" s="21">
        <f t="shared" si="0"/>
        <v>0</v>
      </c>
    </row>
    <row r="23" spans="1:6" x14ac:dyDescent="0.25">
      <c r="A23" s="16">
        <v>8</v>
      </c>
      <c r="B23" s="17" t="s">
        <v>36</v>
      </c>
      <c r="C23" s="18" t="s">
        <v>7</v>
      </c>
      <c r="D23" s="19">
        <v>0.7</v>
      </c>
      <c r="E23" s="20"/>
      <c r="F23" s="21">
        <f t="shared" si="0"/>
        <v>0</v>
      </c>
    </row>
    <row r="24" spans="1:6" ht="48" x14ac:dyDescent="0.25">
      <c r="A24" s="16">
        <v>9</v>
      </c>
      <c r="B24" s="17" t="s">
        <v>37</v>
      </c>
      <c r="C24" s="18" t="s">
        <v>31</v>
      </c>
      <c r="D24" s="19">
        <v>1.5229999999999999</v>
      </c>
      <c r="E24" s="20"/>
      <c r="F24" s="21">
        <f t="shared" si="0"/>
        <v>0</v>
      </c>
    </row>
    <row r="25" spans="1:6" ht="36" x14ac:dyDescent="0.25">
      <c r="A25" s="16">
        <v>10</v>
      </c>
      <c r="B25" s="17" t="s">
        <v>38</v>
      </c>
      <c r="C25" s="18" t="s">
        <v>33</v>
      </c>
      <c r="D25" s="19">
        <v>1.5229999999999999</v>
      </c>
      <c r="E25" s="20"/>
      <c r="F25" s="21">
        <f t="shared" si="0"/>
        <v>0</v>
      </c>
    </row>
    <row r="26" spans="1:6" ht="24" x14ac:dyDescent="0.25">
      <c r="A26" s="16">
        <v>11</v>
      </c>
      <c r="B26" s="17" t="s">
        <v>39</v>
      </c>
      <c r="C26" s="18" t="s">
        <v>11</v>
      </c>
      <c r="D26" s="19">
        <v>114</v>
      </c>
      <c r="E26" s="20"/>
      <c r="F26" s="21">
        <f t="shared" si="0"/>
        <v>0</v>
      </c>
    </row>
    <row r="27" spans="1:6" ht="36" x14ac:dyDescent="0.25">
      <c r="A27" s="16">
        <v>12</v>
      </c>
      <c r="B27" s="17" t="s">
        <v>40</v>
      </c>
      <c r="C27" s="18" t="s">
        <v>33</v>
      </c>
      <c r="D27" s="19">
        <v>1.27</v>
      </c>
      <c r="E27" s="20"/>
      <c r="F27" s="21">
        <f t="shared" si="0"/>
        <v>0</v>
      </c>
    </row>
    <row r="28" spans="1:6" ht="24" x14ac:dyDescent="0.25">
      <c r="A28" s="16">
        <v>13</v>
      </c>
      <c r="B28" s="17" t="s">
        <v>41</v>
      </c>
      <c r="C28" s="18" t="s">
        <v>11</v>
      </c>
      <c r="D28" s="19">
        <v>131</v>
      </c>
      <c r="E28" s="20"/>
      <c r="F28" s="21">
        <f t="shared" si="0"/>
        <v>0</v>
      </c>
    </row>
    <row r="29" spans="1:6" ht="36" x14ac:dyDescent="0.25">
      <c r="A29" s="16">
        <v>14</v>
      </c>
      <c r="B29" s="17" t="s">
        <v>42</v>
      </c>
      <c r="C29" s="18" t="s">
        <v>29</v>
      </c>
      <c r="D29" s="19">
        <v>0.75</v>
      </c>
      <c r="E29" s="20"/>
      <c r="F29" s="21">
        <f t="shared" si="0"/>
        <v>0</v>
      </c>
    </row>
    <row r="30" spans="1:6" ht="24" x14ac:dyDescent="0.25">
      <c r="A30" s="16">
        <v>15</v>
      </c>
      <c r="B30" s="17" t="s">
        <v>43</v>
      </c>
      <c r="C30" s="18" t="s">
        <v>12</v>
      </c>
      <c r="D30" s="19">
        <v>1.123</v>
      </c>
      <c r="E30" s="20"/>
      <c r="F30" s="21">
        <f t="shared" si="0"/>
        <v>0</v>
      </c>
    </row>
    <row r="31" spans="1:6" ht="36" x14ac:dyDescent="0.25">
      <c r="A31" s="22">
        <v>16</v>
      </c>
      <c r="B31" s="23" t="s">
        <v>44</v>
      </c>
      <c r="C31" s="24" t="s">
        <v>11</v>
      </c>
      <c r="D31" s="25">
        <v>3.5</v>
      </c>
      <c r="E31" s="26"/>
      <c r="F31" s="27">
        <f t="shared" si="0"/>
        <v>0</v>
      </c>
    </row>
    <row r="32" spans="1:6" x14ac:dyDescent="0.25">
      <c r="A32" s="28"/>
      <c r="B32" s="29" t="s">
        <v>45</v>
      </c>
      <c r="C32" s="30"/>
      <c r="D32" s="31"/>
      <c r="E32" s="3"/>
      <c r="F32" s="32"/>
    </row>
    <row r="33" spans="1:6" ht="36" x14ac:dyDescent="0.25">
      <c r="A33" s="16">
        <v>1</v>
      </c>
      <c r="B33" s="17" t="s">
        <v>46</v>
      </c>
      <c r="C33" s="18" t="s">
        <v>4</v>
      </c>
      <c r="D33" s="19">
        <v>1</v>
      </c>
      <c r="E33" s="20"/>
      <c r="F33" s="21">
        <f t="shared" si="0"/>
        <v>0</v>
      </c>
    </row>
    <row r="34" spans="1:6" ht="36" x14ac:dyDescent="0.25">
      <c r="A34" s="16">
        <v>2</v>
      </c>
      <c r="B34" s="17" t="s">
        <v>47</v>
      </c>
      <c r="C34" s="18" t="s">
        <v>4</v>
      </c>
      <c r="D34" s="19">
        <v>15</v>
      </c>
      <c r="E34" s="20"/>
      <c r="F34" s="21">
        <f t="shared" si="0"/>
        <v>0</v>
      </c>
    </row>
    <row r="35" spans="1:6" x14ac:dyDescent="0.25">
      <c r="A35" s="16">
        <v>3</v>
      </c>
      <c r="B35" s="17" t="s">
        <v>6</v>
      </c>
      <c r="C35" s="18" t="s">
        <v>33</v>
      </c>
      <c r="D35" s="19">
        <v>4.04</v>
      </c>
      <c r="E35" s="20"/>
      <c r="F35" s="21">
        <f t="shared" si="0"/>
        <v>0</v>
      </c>
    </row>
    <row r="36" spans="1:6" x14ac:dyDescent="0.25">
      <c r="A36" s="16">
        <v>4</v>
      </c>
      <c r="B36" s="17" t="s">
        <v>48</v>
      </c>
      <c r="C36" s="18" t="s">
        <v>33</v>
      </c>
      <c r="D36" s="19">
        <v>4.04</v>
      </c>
      <c r="E36" s="20"/>
      <c r="F36" s="21">
        <f t="shared" si="0"/>
        <v>0</v>
      </c>
    </row>
    <row r="37" spans="1:6" ht="24" x14ac:dyDescent="0.25">
      <c r="A37" s="16">
        <v>5</v>
      </c>
      <c r="B37" s="17" t="s">
        <v>49</v>
      </c>
      <c r="C37" s="18" t="s">
        <v>33</v>
      </c>
      <c r="D37" s="19">
        <v>4.04</v>
      </c>
      <c r="E37" s="20"/>
      <c r="F37" s="21">
        <f t="shared" si="0"/>
        <v>0</v>
      </c>
    </row>
    <row r="38" spans="1:6" ht="24" x14ac:dyDescent="0.25">
      <c r="A38" s="16">
        <v>6</v>
      </c>
      <c r="B38" s="17" t="s">
        <v>50</v>
      </c>
      <c r="C38" s="18" t="s">
        <v>5</v>
      </c>
      <c r="D38" s="19">
        <v>7.65</v>
      </c>
      <c r="E38" s="20"/>
      <c r="F38" s="21">
        <f t="shared" si="0"/>
        <v>0</v>
      </c>
    </row>
    <row r="39" spans="1:6" ht="36" x14ac:dyDescent="0.25">
      <c r="A39" s="16">
        <v>7</v>
      </c>
      <c r="B39" s="17" t="s">
        <v>8</v>
      </c>
      <c r="C39" s="18" t="s">
        <v>9</v>
      </c>
      <c r="D39" s="19">
        <v>53.77</v>
      </c>
      <c r="E39" s="20"/>
      <c r="F39" s="21">
        <f t="shared" si="0"/>
        <v>0</v>
      </c>
    </row>
    <row r="40" spans="1:6" ht="24" x14ac:dyDescent="0.25">
      <c r="A40" s="16">
        <v>8</v>
      </c>
      <c r="B40" s="17" t="s">
        <v>51</v>
      </c>
      <c r="C40" s="18" t="s">
        <v>33</v>
      </c>
      <c r="D40" s="19">
        <v>4.04</v>
      </c>
      <c r="E40" s="20"/>
      <c r="F40" s="21">
        <f t="shared" si="0"/>
        <v>0</v>
      </c>
    </row>
    <row r="41" spans="1:6" ht="36" x14ac:dyDescent="0.25">
      <c r="A41" s="16">
        <v>9</v>
      </c>
      <c r="B41" s="17" t="s">
        <v>52</v>
      </c>
      <c r="C41" s="18" t="s">
        <v>33</v>
      </c>
      <c r="D41" s="19">
        <v>4.04</v>
      </c>
      <c r="E41" s="20"/>
      <c r="F41" s="21">
        <f t="shared" si="0"/>
        <v>0</v>
      </c>
    </row>
    <row r="42" spans="1:6" ht="24" x14ac:dyDescent="0.25">
      <c r="A42" s="16">
        <v>10</v>
      </c>
      <c r="B42" s="17" t="s">
        <v>53</v>
      </c>
      <c r="C42" s="18" t="s">
        <v>33</v>
      </c>
      <c r="D42" s="19">
        <v>4.04</v>
      </c>
      <c r="E42" s="20"/>
      <c r="F42" s="21">
        <f t="shared" si="0"/>
        <v>0</v>
      </c>
    </row>
    <row r="43" spans="1:6" ht="36" x14ac:dyDescent="0.25">
      <c r="A43" s="16">
        <v>11</v>
      </c>
      <c r="B43" s="17" t="s">
        <v>54</v>
      </c>
      <c r="C43" s="18" t="s">
        <v>7</v>
      </c>
      <c r="D43" s="19">
        <v>51</v>
      </c>
      <c r="E43" s="20"/>
      <c r="F43" s="21">
        <f t="shared" si="0"/>
        <v>0</v>
      </c>
    </row>
    <row r="44" spans="1:6" ht="36" x14ac:dyDescent="0.25">
      <c r="A44" s="16">
        <v>12</v>
      </c>
      <c r="B44" s="17" t="s">
        <v>55</v>
      </c>
      <c r="C44" s="18" t="s">
        <v>33</v>
      </c>
      <c r="D44" s="19">
        <v>4.04</v>
      </c>
      <c r="E44" s="20"/>
      <c r="F44" s="21">
        <f t="shared" si="0"/>
        <v>0</v>
      </c>
    </row>
    <row r="45" spans="1:6" ht="36" x14ac:dyDescent="0.25">
      <c r="A45" s="16">
        <v>13</v>
      </c>
      <c r="B45" s="17" t="s">
        <v>56</v>
      </c>
      <c r="C45" s="18" t="s">
        <v>33</v>
      </c>
      <c r="D45" s="19">
        <v>4.04</v>
      </c>
      <c r="E45" s="20"/>
      <c r="F45" s="21">
        <f t="shared" si="0"/>
        <v>0</v>
      </c>
    </row>
    <row r="46" spans="1:6" ht="36" x14ac:dyDescent="0.25">
      <c r="A46" s="16">
        <v>14</v>
      </c>
      <c r="B46" s="17" t="s">
        <v>57</v>
      </c>
      <c r="C46" s="18" t="s">
        <v>29</v>
      </c>
      <c r="D46" s="19">
        <v>1.51</v>
      </c>
      <c r="E46" s="20"/>
      <c r="F46" s="21">
        <f t="shared" si="0"/>
        <v>0</v>
      </c>
    </row>
    <row r="47" spans="1:6" ht="24" x14ac:dyDescent="0.25">
      <c r="A47" s="16">
        <v>15</v>
      </c>
      <c r="B47" s="17" t="s">
        <v>58</v>
      </c>
      <c r="C47" s="18" t="s">
        <v>59</v>
      </c>
      <c r="D47" s="19">
        <v>16.16</v>
      </c>
      <c r="E47" s="20"/>
      <c r="F47" s="21">
        <f t="shared" si="0"/>
        <v>0</v>
      </c>
    </row>
    <row r="48" spans="1:6" ht="24" x14ac:dyDescent="0.25">
      <c r="A48" s="16">
        <v>16</v>
      </c>
      <c r="B48" s="17" t="s">
        <v>60</v>
      </c>
      <c r="C48" s="18" t="s">
        <v>33</v>
      </c>
      <c r="D48" s="19">
        <v>4.04</v>
      </c>
      <c r="E48" s="20"/>
      <c r="F48" s="21">
        <f t="shared" si="0"/>
        <v>0</v>
      </c>
    </row>
    <row r="49" spans="1:6" ht="36" x14ac:dyDescent="0.25">
      <c r="A49" s="16">
        <v>17</v>
      </c>
      <c r="B49" s="17" t="s">
        <v>61</v>
      </c>
      <c r="C49" s="18" t="s">
        <v>4</v>
      </c>
      <c r="D49" s="19">
        <v>17</v>
      </c>
      <c r="E49" s="20"/>
      <c r="F49" s="21">
        <f t="shared" si="0"/>
        <v>0</v>
      </c>
    </row>
    <row r="50" spans="1:6" ht="24" x14ac:dyDescent="0.25">
      <c r="A50" s="16">
        <v>18</v>
      </c>
      <c r="B50" s="17" t="s">
        <v>62</v>
      </c>
      <c r="C50" s="18" t="s">
        <v>4</v>
      </c>
      <c r="D50" s="19">
        <v>3</v>
      </c>
      <c r="E50" s="20"/>
      <c r="F50" s="21">
        <f t="shared" si="0"/>
        <v>0</v>
      </c>
    </row>
    <row r="51" spans="1:6" x14ac:dyDescent="0.25">
      <c r="A51" s="16">
        <v>19</v>
      </c>
      <c r="B51" s="17" t="s">
        <v>63</v>
      </c>
      <c r="C51" s="18" t="s">
        <v>29</v>
      </c>
      <c r="D51" s="19">
        <v>1.38</v>
      </c>
      <c r="E51" s="20"/>
      <c r="F51" s="21">
        <f t="shared" si="0"/>
        <v>0</v>
      </c>
    </row>
    <row r="52" spans="1:6" ht="36" x14ac:dyDescent="0.25">
      <c r="A52" s="16">
        <v>20</v>
      </c>
      <c r="B52" s="17" t="s">
        <v>8</v>
      </c>
      <c r="C52" s="18" t="s">
        <v>9</v>
      </c>
      <c r="D52" s="19">
        <v>0.41</v>
      </c>
      <c r="E52" s="20"/>
      <c r="F52" s="21">
        <f t="shared" si="0"/>
        <v>0</v>
      </c>
    </row>
    <row r="53" spans="1:6" ht="24" x14ac:dyDescent="0.25">
      <c r="A53" s="16">
        <v>21</v>
      </c>
      <c r="B53" s="17" t="s">
        <v>51</v>
      </c>
      <c r="C53" s="18" t="s">
        <v>33</v>
      </c>
      <c r="D53" s="19">
        <v>1.242</v>
      </c>
      <c r="E53" s="20"/>
      <c r="F53" s="21">
        <f t="shared" si="0"/>
        <v>0</v>
      </c>
    </row>
    <row r="54" spans="1:6" ht="36" x14ac:dyDescent="0.25">
      <c r="A54" s="16">
        <v>22</v>
      </c>
      <c r="B54" s="17" t="s">
        <v>64</v>
      </c>
      <c r="C54" s="18" t="s">
        <v>33</v>
      </c>
      <c r="D54" s="19">
        <v>1.242</v>
      </c>
      <c r="E54" s="20"/>
      <c r="F54" s="21">
        <f t="shared" si="0"/>
        <v>0</v>
      </c>
    </row>
    <row r="55" spans="1:6" ht="36" x14ac:dyDescent="0.25">
      <c r="A55" s="16">
        <v>23</v>
      </c>
      <c r="B55" s="17" t="s">
        <v>65</v>
      </c>
      <c r="C55" s="18" t="s">
        <v>33</v>
      </c>
      <c r="D55" s="19">
        <v>0.82799999999999996</v>
      </c>
      <c r="E55" s="20"/>
      <c r="F55" s="21">
        <f t="shared" si="0"/>
        <v>0</v>
      </c>
    </row>
    <row r="56" spans="1:6" ht="36" x14ac:dyDescent="0.25">
      <c r="A56" s="16">
        <v>24</v>
      </c>
      <c r="B56" s="17" t="s">
        <v>66</v>
      </c>
      <c r="C56" s="18" t="s">
        <v>11</v>
      </c>
      <c r="D56" s="19">
        <v>82.8</v>
      </c>
      <c r="E56" s="20"/>
      <c r="F56" s="21">
        <f t="shared" si="0"/>
        <v>0</v>
      </c>
    </row>
    <row r="57" spans="1:6" ht="24" x14ac:dyDescent="0.25">
      <c r="A57" s="16">
        <v>25</v>
      </c>
      <c r="B57" s="17" t="s">
        <v>67</v>
      </c>
      <c r="C57" s="18" t="s">
        <v>33</v>
      </c>
      <c r="D57" s="19">
        <v>0.82799999999999996</v>
      </c>
      <c r="E57" s="20"/>
      <c r="F57" s="21">
        <f t="shared" si="0"/>
        <v>0</v>
      </c>
    </row>
    <row r="58" spans="1:6" ht="24" x14ac:dyDescent="0.25">
      <c r="A58" s="16">
        <v>26</v>
      </c>
      <c r="B58" s="17" t="s">
        <v>68</v>
      </c>
      <c r="C58" s="18" t="s">
        <v>29</v>
      </c>
      <c r="D58" s="19">
        <v>1.38</v>
      </c>
      <c r="E58" s="20"/>
      <c r="F58" s="21">
        <f t="shared" si="0"/>
        <v>0</v>
      </c>
    </row>
    <row r="59" spans="1:6" ht="36" x14ac:dyDescent="0.25">
      <c r="A59" s="16">
        <v>27</v>
      </c>
      <c r="B59" s="23" t="s">
        <v>69</v>
      </c>
      <c r="C59" s="24" t="s">
        <v>33</v>
      </c>
      <c r="D59" s="25">
        <v>0.85</v>
      </c>
      <c r="E59" s="26"/>
      <c r="F59" s="27">
        <f t="shared" si="0"/>
        <v>0</v>
      </c>
    </row>
    <row r="60" spans="1:6" x14ac:dyDescent="0.25">
      <c r="A60" s="28"/>
      <c r="B60" s="2" t="s">
        <v>70</v>
      </c>
      <c r="C60" s="30"/>
      <c r="D60" s="31"/>
      <c r="E60" s="33"/>
      <c r="F60" s="32"/>
    </row>
    <row r="61" spans="1:6" ht="24" x14ac:dyDescent="0.25">
      <c r="A61" s="10">
        <v>1</v>
      </c>
      <c r="B61" s="11" t="s">
        <v>71</v>
      </c>
      <c r="C61" s="12" t="s">
        <v>5</v>
      </c>
      <c r="D61" s="13">
        <v>3.2</v>
      </c>
      <c r="E61" s="14"/>
      <c r="F61" s="15">
        <f t="shared" si="0"/>
        <v>0</v>
      </c>
    </row>
    <row r="62" spans="1:6" ht="24" x14ac:dyDescent="0.25">
      <c r="A62" s="16">
        <v>2</v>
      </c>
      <c r="B62" s="17" t="s">
        <v>72</v>
      </c>
      <c r="C62" s="18" t="s">
        <v>4</v>
      </c>
      <c r="D62" s="19">
        <v>2</v>
      </c>
      <c r="E62" s="20"/>
      <c r="F62" s="21">
        <f t="shared" si="0"/>
        <v>0</v>
      </c>
    </row>
    <row r="63" spans="1:6" ht="24" x14ac:dyDescent="0.25">
      <c r="A63" s="16">
        <v>3</v>
      </c>
      <c r="B63" s="17" t="s">
        <v>73</v>
      </c>
      <c r="C63" s="18" t="s">
        <v>4</v>
      </c>
      <c r="D63" s="19">
        <v>2</v>
      </c>
      <c r="E63" s="20"/>
      <c r="F63" s="21">
        <f t="shared" si="0"/>
        <v>0</v>
      </c>
    </row>
    <row r="64" spans="1:6" ht="36" x14ac:dyDescent="0.25">
      <c r="A64" s="16">
        <v>4</v>
      </c>
      <c r="B64" s="17" t="s">
        <v>74</v>
      </c>
      <c r="C64" s="18" t="s">
        <v>5</v>
      </c>
      <c r="D64" s="19">
        <v>2</v>
      </c>
      <c r="E64" s="20"/>
      <c r="F64" s="21">
        <f t="shared" si="0"/>
        <v>0</v>
      </c>
    </row>
    <row r="65" spans="1:6" ht="36" x14ac:dyDescent="0.25">
      <c r="A65" s="22">
        <v>5</v>
      </c>
      <c r="B65" s="23" t="s">
        <v>75</v>
      </c>
      <c r="C65" s="24" t="s">
        <v>4</v>
      </c>
      <c r="D65" s="25">
        <v>2</v>
      </c>
      <c r="E65" s="26"/>
      <c r="F65" s="27">
        <f t="shared" si="0"/>
        <v>0</v>
      </c>
    </row>
    <row r="66" spans="1:6" x14ac:dyDescent="0.25">
      <c r="A66" s="28"/>
      <c r="B66" s="2" t="s">
        <v>76</v>
      </c>
      <c r="C66" s="30"/>
      <c r="D66" s="31"/>
      <c r="E66" s="33"/>
      <c r="F66" s="32"/>
    </row>
    <row r="67" spans="1:6" ht="24" x14ac:dyDescent="0.25">
      <c r="A67" s="10">
        <v>1</v>
      </c>
      <c r="B67" s="11" t="s">
        <v>77</v>
      </c>
      <c r="C67" s="12" t="s">
        <v>7</v>
      </c>
      <c r="D67" s="13">
        <v>0.4</v>
      </c>
      <c r="E67" s="14"/>
      <c r="F67" s="15">
        <f t="shared" si="0"/>
        <v>0</v>
      </c>
    </row>
    <row r="68" spans="1:6" ht="24" x14ac:dyDescent="0.25">
      <c r="A68" s="16">
        <v>2</v>
      </c>
      <c r="B68" s="17" t="s">
        <v>78</v>
      </c>
      <c r="C68" s="18" t="s">
        <v>33</v>
      </c>
      <c r="D68" s="19">
        <v>3.2599999999999997E-2</v>
      </c>
      <c r="E68" s="20"/>
      <c r="F68" s="21">
        <f t="shared" si="0"/>
        <v>0</v>
      </c>
    </row>
    <row r="69" spans="1:6" ht="36" x14ac:dyDescent="0.25">
      <c r="A69" s="16">
        <v>3</v>
      </c>
      <c r="B69" s="17" t="s">
        <v>8</v>
      </c>
      <c r="C69" s="18" t="s">
        <v>9</v>
      </c>
      <c r="D69" s="19">
        <v>0.43</v>
      </c>
      <c r="E69" s="20"/>
      <c r="F69" s="21">
        <f t="shared" si="0"/>
        <v>0</v>
      </c>
    </row>
    <row r="70" spans="1:6" ht="24" x14ac:dyDescent="0.25">
      <c r="A70" s="16">
        <v>4</v>
      </c>
      <c r="B70" s="17" t="s">
        <v>79</v>
      </c>
      <c r="C70" s="18" t="s">
        <v>7</v>
      </c>
      <c r="D70" s="19">
        <v>1</v>
      </c>
      <c r="E70" s="20"/>
      <c r="F70" s="21">
        <f t="shared" si="0"/>
        <v>0</v>
      </c>
    </row>
    <row r="71" spans="1:6" ht="36" x14ac:dyDescent="0.25">
      <c r="A71" s="16">
        <v>5</v>
      </c>
      <c r="B71" s="17" t="s">
        <v>65</v>
      </c>
      <c r="C71" s="18" t="s">
        <v>33</v>
      </c>
      <c r="D71" s="19">
        <v>0.2</v>
      </c>
      <c r="E71" s="20"/>
      <c r="F71" s="21">
        <f t="shared" ref="F71:F134" si="1">ROUND(D71*E71,2)</f>
        <v>0</v>
      </c>
    </row>
    <row r="72" spans="1:6" ht="36" x14ac:dyDescent="0.25">
      <c r="A72" s="16">
        <v>6</v>
      </c>
      <c r="B72" s="17" t="s">
        <v>57</v>
      </c>
      <c r="C72" s="18" t="s">
        <v>29</v>
      </c>
      <c r="D72" s="19">
        <v>0.32600000000000001</v>
      </c>
      <c r="E72" s="20"/>
      <c r="F72" s="21">
        <f t="shared" si="1"/>
        <v>0</v>
      </c>
    </row>
    <row r="73" spans="1:6" ht="36" x14ac:dyDescent="0.25">
      <c r="A73" s="16">
        <v>7</v>
      </c>
      <c r="B73" s="17" t="s">
        <v>66</v>
      </c>
      <c r="C73" s="18" t="s">
        <v>11</v>
      </c>
      <c r="D73" s="19">
        <v>23</v>
      </c>
      <c r="E73" s="20"/>
      <c r="F73" s="21">
        <f t="shared" si="1"/>
        <v>0</v>
      </c>
    </row>
    <row r="74" spans="1:6" ht="24" x14ac:dyDescent="0.25">
      <c r="A74" s="16">
        <v>8</v>
      </c>
      <c r="B74" s="17" t="s">
        <v>80</v>
      </c>
      <c r="C74" s="18" t="s">
        <v>33</v>
      </c>
      <c r="D74" s="19">
        <v>0.23</v>
      </c>
      <c r="E74" s="20"/>
      <c r="F74" s="21">
        <f t="shared" si="1"/>
        <v>0</v>
      </c>
    </row>
    <row r="75" spans="1:6" ht="24" x14ac:dyDescent="0.25">
      <c r="A75" s="16">
        <v>9</v>
      </c>
      <c r="B75" s="17" t="s">
        <v>81</v>
      </c>
      <c r="C75" s="18" t="s">
        <v>11</v>
      </c>
      <c r="D75" s="19">
        <v>11</v>
      </c>
      <c r="E75" s="20"/>
      <c r="F75" s="21">
        <f t="shared" si="1"/>
        <v>0</v>
      </c>
    </row>
    <row r="76" spans="1:6" ht="48" x14ac:dyDescent="0.25">
      <c r="A76" s="16">
        <v>10</v>
      </c>
      <c r="B76" s="17" t="s">
        <v>82</v>
      </c>
      <c r="C76" s="18" t="s">
        <v>4</v>
      </c>
      <c r="D76" s="19">
        <v>7</v>
      </c>
      <c r="E76" s="20"/>
      <c r="F76" s="21">
        <f t="shared" si="1"/>
        <v>0</v>
      </c>
    </row>
    <row r="77" spans="1:6" x14ac:dyDescent="0.25">
      <c r="A77" s="16">
        <v>11</v>
      </c>
      <c r="B77" s="17" t="s">
        <v>83</v>
      </c>
      <c r="C77" s="18" t="s">
        <v>11</v>
      </c>
      <c r="D77" s="19">
        <v>6.52</v>
      </c>
      <c r="E77" s="20"/>
      <c r="F77" s="21">
        <f t="shared" si="1"/>
        <v>0</v>
      </c>
    </row>
    <row r="78" spans="1:6" ht="24" x14ac:dyDescent="0.25">
      <c r="A78" s="16">
        <v>12</v>
      </c>
      <c r="B78" s="17" t="s">
        <v>84</v>
      </c>
      <c r="C78" s="18" t="s">
        <v>7</v>
      </c>
      <c r="D78" s="19">
        <v>0.51</v>
      </c>
      <c r="E78" s="20"/>
      <c r="F78" s="21">
        <f t="shared" si="1"/>
        <v>0</v>
      </c>
    </row>
    <row r="79" spans="1:6" ht="36" x14ac:dyDescent="0.25">
      <c r="A79" s="16">
        <v>13</v>
      </c>
      <c r="B79" s="17" t="s">
        <v>65</v>
      </c>
      <c r="C79" s="18" t="s">
        <v>33</v>
      </c>
      <c r="D79" s="19">
        <v>1.34E-2</v>
      </c>
      <c r="E79" s="20"/>
      <c r="F79" s="21">
        <f t="shared" si="1"/>
        <v>0</v>
      </c>
    </row>
    <row r="80" spans="1:6" ht="36" x14ac:dyDescent="0.25">
      <c r="A80" s="16">
        <v>14</v>
      </c>
      <c r="B80" s="17" t="s">
        <v>85</v>
      </c>
      <c r="C80" s="18" t="s">
        <v>11</v>
      </c>
      <c r="D80" s="19">
        <v>1.42</v>
      </c>
      <c r="E80" s="20"/>
      <c r="F80" s="21">
        <f t="shared" si="1"/>
        <v>0</v>
      </c>
    </row>
    <row r="81" spans="1:6" ht="24" x14ac:dyDescent="0.25">
      <c r="A81" s="16">
        <v>15</v>
      </c>
      <c r="B81" s="17" t="s">
        <v>80</v>
      </c>
      <c r="C81" s="18" t="s">
        <v>33</v>
      </c>
      <c r="D81" s="19">
        <v>1.4200000000000001E-2</v>
      </c>
      <c r="E81" s="20"/>
      <c r="F81" s="21">
        <f t="shared" si="1"/>
        <v>0</v>
      </c>
    </row>
    <row r="82" spans="1:6" ht="24" x14ac:dyDescent="0.25">
      <c r="A82" s="16">
        <v>16</v>
      </c>
      <c r="B82" s="17" t="s">
        <v>86</v>
      </c>
      <c r="C82" s="18" t="s">
        <v>11</v>
      </c>
      <c r="D82" s="19">
        <v>5.66</v>
      </c>
      <c r="E82" s="20"/>
      <c r="F82" s="21">
        <f t="shared" si="1"/>
        <v>0</v>
      </c>
    </row>
    <row r="83" spans="1:6" ht="48" x14ac:dyDescent="0.25">
      <c r="A83" s="16">
        <v>17</v>
      </c>
      <c r="B83" s="17" t="s">
        <v>87</v>
      </c>
      <c r="C83" s="18" t="s">
        <v>88</v>
      </c>
      <c r="D83" s="19">
        <v>1</v>
      </c>
      <c r="E83" s="20"/>
      <c r="F83" s="21">
        <f t="shared" si="1"/>
        <v>0</v>
      </c>
    </row>
    <row r="84" spans="1:6" x14ac:dyDescent="0.25">
      <c r="A84" s="16">
        <v>18</v>
      </c>
      <c r="B84" s="17" t="s">
        <v>83</v>
      </c>
      <c r="C84" s="18" t="s">
        <v>11</v>
      </c>
      <c r="D84" s="19">
        <v>2.83</v>
      </c>
      <c r="E84" s="20"/>
      <c r="F84" s="21">
        <f t="shared" si="1"/>
        <v>0</v>
      </c>
    </row>
    <row r="85" spans="1:6" x14ac:dyDescent="0.25">
      <c r="A85" s="16">
        <v>19</v>
      </c>
      <c r="B85" s="17" t="s">
        <v>89</v>
      </c>
      <c r="C85" s="18" t="s">
        <v>11</v>
      </c>
      <c r="D85" s="19">
        <v>3</v>
      </c>
      <c r="E85" s="20"/>
      <c r="F85" s="21">
        <f t="shared" si="1"/>
        <v>0</v>
      </c>
    </row>
    <row r="86" spans="1:6" x14ac:dyDescent="0.25">
      <c r="A86" s="22">
        <v>20</v>
      </c>
      <c r="B86" s="23" t="s">
        <v>90</v>
      </c>
      <c r="C86" s="24" t="s">
        <v>5</v>
      </c>
      <c r="D86" s="25">
        <v>16</v>
      </c>
      <c r="E86" s="26"/>
      <c r="F86" s="27">
        <f t="shared" si="1"/>
        <v>0</v>
      </c>
    </row>
    <row r="87" spans="1:6" x14ac:dyDescent="0.25">
      <c r="A87" s="28"/>
      <c r="B87" s="2" t="s">
        <v>91</v>
      </c>
      <c r="C87" s="30"/>
      <c r="D87" s="31"/>
      <c r="E87" s="33"/>
      <c r="F87" s="32"/>
    </row>
    <row r="88" spans="1:6" ht="36" x14ac:dyDescent="0.25">
      <c r="A88" s="10">
        <v>1</v>
      </c>
      <c r="B88" s="11" t="s">
        <v>92</v>
      </c>
      <c r="C88" s="12" t="s">
        <v>29</v>
      </c>
      <c r="D88" s="13">
        <v>0.245</v>
      </c>
      <c r="E88" s="14"/>
      <c r="F88" s="15">
        <f t="shared" si="1"/>
        <v>0</v>
      </c>
    </row>
    <row r="89" spans="1:6" x14ac:dyDescent="0.25">
      <c r="A89" s="16">
        <v>2</v>
      </c>
      <c r="B89" s="17" t="s">
        <v>93</v>
      </c>
      <c r="C89" s="18" t="s">
        <v>4</v>
      </c>
      <c r="D89" s="19">
        <v>1</v>
      </c>
      <c r="E89" s="20"/>
      <c r="F89" s="21">
        <f t="shared" si="1"/>
        <v>0</v>
      </c>
    </row>
    <row r="90" spans="1:6" ht="24" x14ac:dyDescent="0.25">
      <c r="A90" s="16">
        <v>3</v>
      </c>
      <c r="B90" s="17" t="s">
        <v>94</v>
      </c>
      <c r="C90" s="18" t="s">
        <v>4</v>
      </c>
      <c r="D90" s="19">
        <v>1</v>
      </c>
      <c r="E90" s="20"/>
      <c r="F90" s="21">
        <f t="shared" si="1"/>
        <v>0</v>
      </c>
    </row>
    <row r="91" spans="1:6" ht="24" x14ac:dyDescent="0.25">
      <c r="A91" s="16">
        <v>4</v>
      </c>
      <c r="B91" s="17" t="s">
        <v>95</v>
      </c>
      <c r="C91" s="18" t="s">
        <v>7</v>
      </c>
      <c r="D91" s="19">
        <v>0.02</v>
      </c>
      <c r="E91" s="20"/>
      <c r="F91" s="21">
        <f t="shared" si="1"/>
        <v>0</v>
      </c>
    </row>
    <row r="92" spans="1:6" x14ac:dyDescent="0.25">
      <c r="A92" s="16">
        <v>5</v>
      </c>
      <c r="B92" s="17" t="s">
        <v>96</v>
      </c>
      <c r="C92" s="18" t="s">
        <v>29</v>
      </c>
      <c r="D92" s="19">
        <v>0.02</v>
      </c>
      <c r="E92" s="20"/>
      <c r="F92" s="21">
        <f t="shared" si="1"/>
        <v>0</v>
      </c>
    </row>
    <row r="93" spans="1:6" x14ac:dyDescent="0.25">
      <c r="A93" s="16">
        <v>6</v>
      </c>
      <c r="B93" s="17" t="s">
        <v>97</v>
      </c>
      <c r="C93" s="18" t="s">
        <v>7</v>
      </c>
      <c r="D93" s="19">
        <v>0.02</v>
      </c>
      <c r="E93" s="20"/>
      <c r="F93" s="21">
        <f t="shared" si="1"/>
        <v>0</v>
      </c>
    </row>
    <row r="94" spans="1:6" ht="24" x14ac:dyDescent="0.25">
      <c r="A94" s="16">
        <v>7</v>
      </c>
      <c r="B94" s="17" t="s">
        <v>98</v>
      </c>
      <c r="C94" s="18" t="s">
        <v>11</v>
      </c>
      <c r="D94" s="19">
        <v>0.3</v>
      </c>
      <c r="E94" s="20"/>
      <c r="F94" s="21">
        <f t="shared" si="1"/>
        <v>0</v>
      </c>
    </row>
    <row r="95" spans="1:6" ht="24" x14ac:dyDescent="0.25">
      <c r="A95" s="16">
        <v>8</v>
      </c>
      <c r="B95" s="17" t="s">
        <v>99</v>
      </c>
      <c r="C95" s="18" t="s">
        <v>33</v>
      </c>
      <c r="D95" s="19">
        <v>3.0000000000000001E-3</v>
      </c>
      <c r="E95" s="20"/>
      <c r="F95" s="21">
        <f t="shared" si="1"/>
        <v>0</v>
      </c>
    </row>
    <row r="96" spans="1:6" ht="24" x14ac:dyDescent="0.25">
      <c r="A96" s="16">
        <v>9</v>
      </c>
      <c r="B96" s="17" t="s">
        <v>100</v>
      </c>
      <c r="C96" s="18" t="s">
        <v>11</v>
      </c>
      <c r="D96" s="19">
        <v>1.1180000000000001</v>
      </c>
      <c r="E96" s="20"/>
      <c r="F96" s="21">
        <f t="shared" si="1"/>
        <v>0</v>
      </c>
    </row>
    <row r="97" spans="1:6" ht="24" x14ac:dyDescent="0.25">
      <c r="A97" s="16">
        <v>10</v>
      </c>
      <c r="B97" s="17" t="s">
        <v>101</v>
      </c>
      <c r="C97" s="18" t="s">
        <v>11</v>
      </c>
      <c r="D97" s="19">
        <v>0.6</v>
      </c>
      <c r="E97" s="20"/>
      <c r="F97" s="21">
        <f t="shared" si="1"/>
        <v>0</v>
      </c>
    </row>
    <row r="98" spans="1:6" ht="36" x14ac:dyDescent="0.25">
      <c r="A98" s="16">
        <v>11</v>
      </c>
      <c r="B98" s="17" t="s">
        <v>102</v>
      </c>
      <c r="C98" s="18" t="s">
        <v>33</v>
      </c>
      <c r="D98" s="19">
        <v>6.0000000000000001E-3</v>
      </c>
      <c r="E98" s="20"/>
      <c r="F98" s="21">
        <f t="shared" si="1"/>
        <v>0</v>
      </c>
    </row>
    <row r="99" spans="1:6" ht="24" x14ac:dyDescent="0.25">
      <c r="A99" s="22">
        <v>12</v>
      </c>
      <c r="B99" s="23" t="s">
        <v>103</v>
      </c>
      <c r="C99" s="24" t="s">
        <v>29</v>
      </c>
      <c r="D99" s="25">
        <v>8.0000000000000002E-3</v>
      </c>
      <c r="E99" s="26"/>
      <c r="F99" s="27">
        <f t="shared" si="1"/>
        <v>0</v>
      </c>
    </row>
    <row r="100" spans="1:6" x14ac:dyDescent="0.25">
      <c r="A100" s="28"/>
      <c r="B100" s="2" t="s">
        <v>104</v>
      </c>
      <c r="C100" s="30"/>
      <c r="D100" s="31"/>
      <c r="E100" s="33"/>
      <c r="F100" s="32"/>
    </row>
    <row r="101" spans="1:6" ht="36" x14ac:dyDescent="0.25">
      <c r="A101" s="10">
        <v>1</v>
      </c>
      <c r="B101" s="11" t="s">
        <v>105</v>
      </c>
      <c r="C101" s="12" t="s">
        <v>33</v>
      </c>
      <c r="D101" s="13">
        <v>0.16</v>
      </c>
      <c r="E101" s="14"/>
      <c r="F101" s="15">
        <f t="shared" si="1"/>
        <v>0</v>
      </c>
    </row>
    <row r="102" spans="1:6" ht="24" x14ac:dyDescent="0.25">
      <c r="A102" s="16">
        <v>2</v>
      </c>
      <c r="B102" s="17" t="s">
        <v>106</v>
      </c>
      <c r="C102" s="18" t="s">
        <v>33</v>
      </c>
      <c r="D102" s="19">
        <v>0.7</v>
      </c>
      <c r="E102" s="20"/>
      <c r="F102" s="21">
        <f t="shared" si="1"/>
        <v>0</v>
      </c>
    </row>
    <row r="103" spans="1:6" ht="24" x14ac:dyDescent="0.25">
      <c r="A103" s="16">
        <v>3</v>
      </c>
      <c r="B103" s="17" t="s">
        <v>107</v>
      </c>
      <c r="C103" s="18" t="s">
        <v>29</v>
      </c>
      <c r="D103" s="19">
        <v>2.4E-2</v>
      </c>
      <c r="E103" s="20"/>
      <c r="F103" s="21">
        <f t="shared" si="1"/>
        <v>0</v>
      </c>
    </row>
    <row r="104" spans="1:6" ht="24" x14ac:dyDescent="0.25">
      <c r="A104" s="22">
        <v>4</v>
      </c>
      <c r="B104" s="23" t="s">
        <v>108</v>
      </c>
      <c r="C104" s="24" t="s">
        <v>33</v>
      </c>
      <c r="D104" s="25">
        <v>7.0000000000000007E-2</v>
      </c>
      <c r="E104" s="26"/>
      <c r="F104" s="27">
        <f t="shared" si="1"/>
        <v>0</v>
      </c>
    </row>
    <row r="105" spans="1:6" ht="31.5" customHeight="1" x14ac:dyDescent="0.25">
      <c r="A105" s="59" t="s">
        <v>109</v>
      </c>
      <c r="B105" s="60"/>
      <c r="C105" s="60"/>
      <c r="D105" s="60"/>
      <c r="E105" s="33"/>
      <c r="F105" s="32"/>
    </row>
    <row r="106" spans="1:6" x14ac:dyDescent="0.25">
      <c r="A106" s="5"/>
      <c r="B106" s="34" t="s">
        <v>110</v>
      </c>
      <c r="C106" s="7"/>
      <c r="D106" s="7"/>
      <c r="E106" s="35"/>
      <c r="F106" s="36"/>
    </row>
    <row r="107" spans="1:6" x14ac:dyDescent="0.25">
      <c r="A107" s="10">
        <v>1</v>
      </c>
      <c r="B107" s="11" t="s">
        <v>111</v>
      </c>
      <c r="C107" s="12" t="s">
        <v>11</v>
      </c>
      <c r="D107" s="10">
        <v>47.8</v>
      </c>
      <c r="E107" s="14"/>
      <c r="F107" s="15">
        <f t="shared" si="1"/>
        <v>0</v>
      </c>
    </row>
    <row r="108" spans="1:6" x14ac:dyDescent="0.25">
      <c r="A108" s="16">
        <v>2</v>
      </c>
      <c r="B108" s="17" t="s">
        <v>112</v>
      </c>
      <c r="C108" s="18" t="s">
        <v>29</v>
      </c>
      <c r="D108" s="16">
        <v>0.67</v>
      </c>
      <c r="E108" s="20"/>
      <c r="F108" s="21">
        <f t="shared" si="1"/>
        <v>0</v>
      </c>
    </row>
    <row r="109" spans="1:6" x14ac:dyDescent="0.25">
      <c r="A109" s="16">
        <v>3</v>
      </c>
      <c r="B109" s="17" t="s">
        <v>113</v>
      </c>
      <c r="C109" s="18" t="s">
        <v>11</v>
      </c>
      <c r="D109" s="16">
        <v>22.8</v>
      </c>
      <c r="E109" s="20"/>
      <c r="F109" s="21">
        <f t="shared" si="1"/>
        <v>0</v>
      </c>
    </row>
    <row r="110" spans="1:6" x14ac:dyDescent="0.25">
      <c r="A110" s="16">
        <v>4</v>
      </c>
      <c r="B110" s="37" t="s">
        <v>114</v>
      </c>
      <c r="C110" s="18" t="s">
        <v>33</v>
      </c>
      <c r="D110" s="16">
        <v>0.22800000000000001</v>
      </c>
      <c r="E110" s="20"/>
      <c r="F110" s="21">
        <f t="shared" si="1"/>
        <v>0</v>
      </c>
    </row>
    <row r="111" spans="1:6" ht="24" x14ac:dyDescent="0.25">
      <c r="A111" s="16">
        <v>5</v>
      </c>
      <c r="B111" s="37" t="s">
        <v>115</v>
      </c>
      <c r="C111" s="18" t="s">
        <v>33</v>
      </c>
      <c r="D111" s="16">
        <v>0.73099999999999998</v>
      </c>
      <c r="E111" s="20"/>
      <c r="F111" s="21">
        <f t="shared" si="1"/>
        <v>0</v>
      </c>
    </row>
    <row r="112" spans="1:6" ht="24" x14ac:dyDescent="0.25">
      <c r="A112" s="16">
        <v>6</v>
      </c>
      <c r="B112" s="37" t="s">
        <v>116</v>
      </c>
      <c r="C112" s="18" t="s">
        <v>33</v>
      </c>
      <c r="D112" s="16">
        <v>0.47799999999999998</v>
      </c>
      <c r="E112" s="20"/>
      <c r="F112" s="21">
        <f t="shared" si="1"/>
        <v>0</v>
      </c>
    </row>
    <row r="113" spans="1:6" ht="24" x14ac:dyDescent="0.25">
      <c r="A113" s="16">
        <v>7</v>
      </c>
      <c r="B113" s="37" t="s">
        <v>117</v>
      </c>
      <c r="C113" s="18" t="s">
        <v>33</v>
      </c>
      <c r="D113" s="16">
        <v>0.22800000000000001</v>
      </c>
      <c r="E113" s="20"/>
      <c r="F113" s="21">
        <f t="shared" si="1"/>
        <v>0</v>
      </c>
    </row>
    <row r="114" spans="1:6" ht="24" x14ac:dyDescent="0.25">
      <c r="A114" s="16">
        <v>8</v>
      </c>
      <c r="B114" s="37" t="s">
        <v>118</v>
      </c>
      <c r="C114" s="18" t="s">
        <v>33</v>
      </c>
      <c r="D114" s="16">
        <v>2.5000000000000001E-2</v>
      </c>
      <c r="E114" s="20"/>
      <c r="F114" s="21">
        <f t="shared" si="1"/>
        <v>0</v>
      </c>
    </row>
    <row r="115" spans="1:6" ht="36" x14ac:dyDescent="0.25">
      <c r="A115" s="16">
        <v>9</v>
      </c>
      <c r="B115" s="17" t="s">
        <v>8</v>
      </c>
      <c r="C115" s="18" t="s">
        <v>9</v>
      </c>
      <c r="D115" s="16">
        <v>18</v>
      </c>
      <c r="E115" s="20"/>
      <c r="F115" s="21">
        <f t="shared" si="1"/>
        <v>0</v>
      </c>
    </row>
    <row r="116" spans="1:6" ht="24" x14ac:dyDescent="0.25">
      <c r="A116" s="16">
        <v>10</v>
      </c>
      <c r="B116" s="17" t="s">
        <v>119</v>
      </c>
      <c r="C116" s="18" t="s">
        <v>7</v>
      </c>
      <c r="D116" s="16">
        <v>20.5</v>
      </c>
      <c r="E116" s="20"/>
      <c r="F116" s="21">
        <f t="shared" si="1"/>
        <v>0</v>
      </c>
    </row>
    <row r="117" spans="1:6" ht="36" x14ac:dyDescent="0.25">
      <c r="A117" s="16">
        <v>11</v>
      </c>
      <c r="B117" s="17" t="s">
        <v>120</v>
      </c>
      <c r="C117" s="18" t="s">
        <v>31</v>
      </c>
      <c r="D117" s="16">
        <v>0.20499999999999999</v>
      </c>
      <c r="E117" s="20"/>
      <c r="F117" s="21">
        <f t="shared" si="1"/>
        <v>0</v>
      </c>
    </row>
    <row r="118" spans="1:6" ht="24" x14ac:dyDescent="0.25">
      <c r="A118" s="16">
        <v>12</v>
      </c>
      <c r="B118" s="37" t="s">
        <v>121</v>
      </c>
      <c r="C118" s="18" t="s">
        <v>7</v>
      </c>
      <c r="D118" s="16">
        <v>7.31</v>
      </c>
      <c r="E118" s="20"/>
      <c r="F118" s="21">
        <f t="shared" si="1"/>
        <v>0</v>
      </c>
    </row>
    <row r="119" spans="1:6" ht="24" x14ac:dyDescent="0.25">
      <c r="A119" s="16">
        <v>13</v>
      </c>
      <c r="B119" s="37" t="s">
        <v>122</v>
      </c>
      <c r="C119" s="18" t="s">
        <v>33</v>
      </c>
      <c r="D119" s="16">
        <v>0.73099999999999998</v>
      </c>
      <c r="E119" s="20"/>
      <c r="F119" s="21">
        <f t="shared" si="1"/>
        <v>0</v>
      </c>
    </row>
    <row r="120" spans="1:6" ht="36" x14ac:dyDescent="0.25">
      <c r="A120" s="16">
        <v>14</v>
      </c>
      <c r="B120" s="37" t="s">
        <v>123</v>
      </c>
      <c r="C120" s="18" t="s">
        <v>33</v>
      </c>
      <c r="D120" s="16">
        <v>0.73099999999999998</v>
      </c>
      <c r="E120" s="20"/>
      <c r="F120" s="21">
        <f t="shared" si="1"/>
        <v>0</v>
      </c>
    </row>
    <row r="121" spans="1:6" x14ac:dyDescent="0.25">
      <c r="A121" s="16">
        <v>15</v>
      </c>
      <c r="B121" s="37" t="s">
        <v>124</v>
      </c>
      <c r="C121" s="18" t="s">
        <v>7</v>
      </c>
      <c r="D121" s="16">
        <v>6.15</v>
      </c>
      <c r="E121" s="20"/>
      <c r="F121" s="21">
        <f t="shared" si="1"/>
        <v>0</v>
      </c>
    </row>
    <row r="122" spans="1:6" x14ac:dyDescent="0.25">
      <c r="A122" s="16">
        <v>16</v>
      </c>
      <c r="B122" s="37" t="s">
        <v>125</v>
      </c>
      <c r="C122" s="18" t="s">
        <v>7</v>
      </c>
      <c r="D122" s="16">
        <v>1.1599999999999999</v>
      </c>
      <c r="E122" s="20"/>
      <c r="F122" s="21">
        <f t="shared" si="1"/>
        <v>0</v>
      </c>
    </row>
    <row r="123" spans="1:6" x14ac:dyDescent="0.25">
      <c r="A123" s="16">
        <v>17</v>
      </c>
      <c r="B123" s="37" t="s">
        <v>126</v>
      </c>
      <c r="C123" s="18" t="s">
        <v>9</v>
      </c>
      <c r="D123" s="16">
        <v>0.14499999999999999</v>
      </c>
      <c r="E123" s="20"/>
      <c r="F123" s="21">
        <f t="shared" si="1"/>
        <v>0</v>
      </c>
    </row>
    <row r="124" spans="1:6" ht="36" x14ac:dyDescent="0.25">
      <c r="A124" s="16">
        <v>18</v>
      </c>
      <c r="B124" s="37" t="s">
        <v>127</v>
      </c>
      <c r="C124" s="18" t="s">
        <v>33</v>
      </c>
      <c r="D124" s="16">
        <v>0.73099999999999998</v>
      </c>
      <c r="E124" s="20"/>
      <c r="F124" s="21">
        <f t="shared" si="1"/>
        <v>0</v>
      </c>
    </row>
    <row r="125" spans="1:6" ht="36" x14ac:dyDescent="0.25">
      <c r="A125" s="16">
        <v>19</v>
      </c>
      <c r="B125" s="17" t="s">
        <v>128</v>
      </c>
      <c r="C125" s="18" t="s">
        <v>33</v>
      </c>
      <c r="D125" s="16">
        <v>0.70599999999999996</v>
      </c>
      <c r="E125" s="20"/>
      <c r="F125" s="21">
        <f t="shared" si="1"/>
        <v>0</v>
      </c>
    </row>
    <row r="126" spans="1:6" ht="36" x14ac:dyDescent="0.25">
      <c r="A126" s="16">
        <v>20</v>
      </c>
      <c r="B126" s="17" t="s">
        <v>129</v>
      </c>
      <c r="C126" s="18" t="s">
        <v>33</v>
      </c>
      <c r="D126" s="16">
        <v>0.70599999999999996</v>
      </c>
      <c r="E126" s="20"/>
      <c r="F126" s="21">
        <f t="shared" si="1"/>
        <v>0</v>
      </c>
    </row>
    <row r="127" spans="1:6" x14ac:dyDescent="0.25">
      <c r="A127" s="16">
        <v>21</v>
      </c>
      <c r="B127" s="17" t="s">
        <v>130</v>
      </c>
      <c r="C127" s="18" t="s">
        <v>11</v>
      </c>
      <c r="D127" s="16">
        <v>77.8</v>
      </c>
      <c r="E127" s="20"/>
      <c r="F127" s="21">
        <f t="shared" si="1"/>
        <v>0</v>
      </c>
    </row>
    <row r="128" spans="1:6" ht="24" x14ac:dyDescent="0.25">
      <c r="A128" s="16">
        <v>22</v>
      </c>
      <c r="B128" s="17" t="s">
        <v>131</v>
      </c>
      <c r="C128" s="18" t="s">
        <v>11</v>
      </c>
      <c r="D128" s="16">
        <v>2.5</v>
      </c>
      <c r="E128" s="20"/>
      <c r="F128" s="21">
        <f t="shared" si="1"/>
        <v>0</v>
      </c>
    </row>
    <row r="129" spans="1:6" ht="24" x14ac:dyDescent="0.25">
      <c r="A129" s="16">
        <v>23</v>
      </c>
      <c r="B129" s="17" t="s">
        <v>132</v>
      </c>
      <c r="C129" s="18" t="s">
        <v>11</v>
      </c>
      <c r="D129" s="16">
        <v>2.5</v>
      </c>
      <c r="E129" s="20"/>
      <c r="F129" s="21">
        <f t="shared" si="1"/>
        <v>0</v>
      </c>
    </row>
    <row r="130" spans="1:6" ht="24" x14ac:dyDescent="0.25">
      <c r="A130" s="16">
        <v>24</v>
      </c>
      <c r="B130" s="37" t="s">
        <v>133</v>
      </c>
      <c r="C130" s="18" t="s">
        <v>29</v>
      </c>
      <c r="D130" s="16">
        <v>0.72</v>
      </c>
      <c r="E130" s="20"/>
      <c r="F130" s="21">
        <f t="shared" si="1"/>
        <v>0</v>
      </c>
    </row>
    <row r="131" spans="1:6" ht="24" x14ac:dyDescent="0.25">
      <c r="A131" s="16">
        <v>25</v>
      </c>
      <c r="B131" s="37" t="s">
        <v>134</v>
      </c>
      <c r="C131" s="18" t="s">
        <v>33</v>
      </c>
      <c r="D131" s="16">
        <v>3.1E-2</v>
      </c>
      <c r="E131" s="20"/>
      <c r="F131" s="21">
        <f t="shared" si="1"/>
        <v>0</v>
      </c>
    </row>
    <row r="132" spans="1:6" ht="24" x14ac:dyDescent="0.25">
      <c r="A132" s="16">
        <v>26</v>
      </c>
      <c r="B132" s="37" t="s">
        <v>135</v>
      </c>
      <c r="C132" s="18" t="s">
        <v>11</v>
      </c>
      <c r="D132" s="16">
        <v>3.1</v>
      </c>
      <c r="E132" s="20"/>
      <c r="F132" s="21">
        <f t="shared" si="1"/>
        <v>0</v>
      </c>
    </row>
    <row r="133" spans="1:6" ht="24" x14ac:dyDescent="0.25">
      <c r="A133" s="16">
        <v>27</v>
      </c>
      <c r="B133" s="17" t="s">
        <v>132</v>
      </c>
      <c r="C133" s="18" t="s">
        <v>11</v>
      </c>
      <c r="D133" s="16">
        <v>3.1</v>
      </c>
      <c r="E133" s="20"/>
      <c r="F133" s="21">
        <f t="shared" si="1"/>
        <v>0</v>
      </c>
    </row>
    <row r="134" spans="1:6" ht="36" x14ac:dyDescent="0.25">
      <c r="A134" s="16">
        <v>28</v>
      </c>
      <c r="B134" s="17" t="s">
        <v>136</v>
      </c>
      <c r="C134" s="18" t="s">
        <v>88</v>
      </c>
      <c r="D134" s="16">
        <v>1</v>
      </c>
      <c r="E134" s="20"/>
      <c r="F134" s="21">
        <f t="shared" si="1"/>
        <v>0</v>
      </c>
    </row>
    <row r="135" spans="1:6" x14ac:dyDescent="0.25">
      <c r="A135" s="16">
        <v>29</v>
      </c>
      <c r="B135" s="17" t="s">
        <v>137</v>
      </c>
      <c r="C135" s="18" t="s">
        <v>11</v>
      </c>
      <c r="D135" s="16">
        <v>1</v>
      </c>
      <c r="E135" s="20"/>
      <c r="F135" s="21">
        <f t="shared" ref="F135:F198" si="2">ROUND(D135*E135,2)</f>
        <v>0</v>
      </c>
    </row>
    <row r="136" spans="1:6" ht="24" x14ac:dyDescent="0.25">
      <c r="A136" s="16">
        <v>30</v>
      </c>
      <c r="B136" s="17" t="s">
        <v>119</v>
      </c>
      <c r="C136" s="18" t="s">
        <v>7</v>
      </c>
      <c r="D136" s="16">
        <v>0.7</v>
      </c>
      <c r="E136" s="20"/>
      <c r="F136" s="21">
        <f t="shared" si="2"/>
        <v>0</v>
      </c>
    </row>
    <row r="137" spans="1:6" ht="36" x14ac:dyDescent="0.25">
      <c r="A137" s="16">
        <v>31</v>
      </c>
      <c r="B137" s="17" t="s">
        <v>120</v>
      </c>
      <c r="C137" s="18" t="s">
        <v>31</v>
      </c>
      <c r="D137" s="16">
        <v>0.02</v>
      </c>
      <c r="E137" s="20"/>
      <c r="F137" s="21">
        <f t="shared" si="2"/>
        <v>0</v>
      </c>
    </row>
    <row r="138" spans="1:6" ht="24" x14ac:dyDescent="0.25">
      <c r="A138" s="22">
        <v>32</v>
      </c>
      <c r="B138" s="23" t="s">
        <v>138</v>
      </c>
      <c r="C138" s="24" t="s">
        <v>31</v>
      </c>
      <c r="D138" s="22">
        <v>5.0000000000000001E-3</v>
      </c>
      <c r="E138" s="26"/>
      <c r="F138" s="27">
        <f t="shared" si="2"/>
        <v>0</v>
      </c>
    </row>
    <row r="139" spans="1:6" x14ac:dyDescent="0.25">
      <c r="A139" s="28"/>
      <c r="B139" s="2" t="s">
        <v>139</v>
      </c>
      <c r="C139" s="30"/>
      <c r="D139" s="30"/>
      <c r="E139" s="33"/>
      <c r="F139" s="32"/>
    </row>
    <row r="140" spans="1:6" ht="24" x14ac:dyDescent="0.25">
      <c r="A140" s="10">
        <v>1</v>
      </c>
      <c r="B140" s="11" t="s">
        <v>140</v>
      </c>
      <c r="C140" s="11" t="s">
        <v>33</v>
      </c>
      <c r="D140" s="10">
        <v>1.4999999999999999E-2</v>
      </c>
      <c r="E140" s="14"/>
      <c r="F140" s="15">
        <f t="shared" si="2"/>
        <v>0</v>
      </c>
    </row>
    <row r="141" spans="1:6" ht="36" x14ac:dyDescent="0.25">
      <c r="A141" s="16">
        <v>2</v>
      </c>
      <c r="B141" s="17" t="s">
        <v>141</v>
      </c>
      <c r="C141" s="17" t="s">
        <v>33</v>
      </c>
      <c r="D141" s="16">
        <v>0.222</v>
      </c>
      <c r="E141" s="20"/>
      <c r="F141" s="21">
        <f t="shared" si="2"/>
        <v>0</v>
      </c>
    </row>
    <row r="142" spans="1:6" x14ac:dyDescent="0.25">
      <c r="A142" s="16">
        <v>3</v>
      </c>
      <c r="B142" s="17" t="s">
        <v>142</v>
      </c>
      <c r="C142" s="17" t="s">
        <v>143</v>
      </c>
      <c r="D142" s="16">
        <v>4.4400000000000002E-2</v>
      </c>
      <c r="E142" s="20"/>
      <c r="F142" s="21">
        <f t="shared" si="2"/>
        <v>0</v>
      </c>
    </row>
    <row r="143" spans="1:6" ht="24" x14ac:dyDescent="0.25">
      <c r="A143" s="16">
        <v>4</v>
      </c>
      <c r="B143" s="17" t="s">
        <v>144</v>
      </c>
      <c r="C143" s="17" t="s">
        <v>33</v>
      </c>
      <c r="D143" s="16">
        <v>0.222</v>
      </c>
      <c r="E143" s="20"/>
      <c r="F143" s="21">
        <f t="shared" si="2"/>
        <v>0</v>
      </c>
    </row>
    <row r="144" spans="1:6" ht="36" x14ac:dyDescent="0.25">
      <c r="A144" s="16">
        <v>5</v>
      </c>
      <c r="B144" s="17" t="s">
        <v>102</v>
      </c>
      <c r="C144" s="17" t="s">
        <v>33</v>
      </c>
      <c r="D144" s="16">
        <v>0.222</v>
      </c>
      <c r="E144" s="20"/>
      <c r="F144" s="21">
        <f t="shared" si="2"/>
        <v>0</v>
      </c>
    </row>
    <row r="145" spans="1:6" ht="24" x14ac:dyDescent="0.25">
      <c r="A145" s="16">
        <v>6</v>
      </c>
      <c r="B145" s="17" t="s">
        <v>145</v>
      </c>
      <c r="C145" s="17" t="s">
        <v>11</v>
      </c>
      <c r="D145" s="16">
        <v>63.7</v>
      </c>
      <c r="E145" s="20"/>
      <c r="F145" s="21">
        <f t="shared" si="2"/>
        <v>0</v>
      </c>
    </row>
    <row r="146" spans="1:6" ht="24" x14ac:dyDescent="0.25">
      <c r="A146" s="16">
        <v>7</v>
      </c>
      <c r="B146" s="17" t="s">
        <v>146</v>
      </c>
      <c r="C146" s="17" t="s">
        <v>11</v>
      </c>
      <c r="D146" s="16">
        <v>4.5</v>
      </c>
      <c r="E146" s="20"/>
      <c r="F146" s="21">
        <f t="shared" si="2"/>
        <v>0</v>
      </c>
    </row>
    <row r="147" spans="1:6" ht="36" x14ac:dyDescent="0.25">
      <c r="A147" s="16">
        <v>8</v>
      </c>
      <c r="B147" s="17" t="s">
        <v>147</v>
      </c>
      <c r="C147" s="17" t="s">
        <v>11</v>
      </c>
      <c r="D147" s="16">
        <v>138.1</v>
      </c>
      <c r="E147" s="20"/>
      <c r="F147" s="21">
        <f t="shared" si="2"/>
        <v>0</v>
      </c>
    </row>
    <row r="148" spans="1:6" ht="24" x14ac:dyDescent="0.25">
      <c r="A148" s="16">
        <v>9</v>
      </c>
      <c r="B148" s="17" t="s">
        <v>148</v>
      </c>
      <c r="C148" s="17" t="s">
        <v>33</v>
      </c>
      <c r="D148" s="16">
        <v>1.381</v>
      </c>
      <c r="E148" s="20"/>
      <c r="F148" s="21">
        <f t="shared" si="2"/>
        <v>0</v>
      </c>
    </row>
    <row r="149" spans="1:6" ht="24" x14ac:dyDescent="0.25">
      <c r="A149" s="16">
        <v>10</v>
      </c>
      <c r="B149" s="17" t="s">
        <v>149</v>
      </c>
      <c r="C149" s="17" t="s">
        <v>33</v>
      </c>
      <c r="D149" s="16">
        <v>1.381</v>
      </c>
      <c r="E149" s="20"/>
      <c r="F149" s="21">
        <f t="shared" si="2"/>
        <v>0</v>
      </c>
    </row>
    <row r="150" spans="1:6" ht="24" x14ac:dyDescent="0.25">
      <c r="A150" s="16">
        <v>11</v>
      </c>
      <c r="B150" s="17" t="s">
        <v>150</v>
      </c>
      <c r="C150" s="17" t="s">
        <v>33</v>
      </c>
      <c r="D150" s="16">
        <v>1.381</v>
      </c>
      <c r="E150" s="20"/>
      <c r="F150" s="21">
        <f t="shared" si="2"/>
        <v>0</v>
      </c>
    </row>
    <row r="151" spans="1:6" ht="36" x14ac:dyDescent="0.25">
      <c r="A151" s="16">
        <v>12</v>
      </c>
      <c r="B151" s="17" t="s">
        <v>102</v>
      </c>
      <c r="C151" s="17" t="s">
        <v>33</v>
      </c>
      <c r="D151" s="16">
        <v>1.3360000000000001</v>
      </c>
      <c r="E151" s="20"/>
      <c r="F151" s="21">
        <f t="shared" si="2"/>
        <v>0</v>
      </c>
    </row>
    <row r="152" spans="1:6" ht="24" x14ac:dyDescent="0.25">
      <c r="A152" s="16">
        <v>13</v>
      </c>
      <c r="B152" s="17" t="s">
        <v>151</v>
      </c>
      <c r="C152" s="17" t="s">
        <v>11</v>
      </c>
      <c r="D152" s="16">
        <v>4.5</v>
      </c>
      <c r="E152" s="20"/>
      <c r="F152" s="21">
        <f t="shared" si="2"/>
        <v>0</v>
      </c>
    </row>
    <row r="153" spans="1:6" ht="24" x14ac:dyDescent="0.25">
      <c r="A153" s="16">
        <v>14</v>
      </c>
      <c r="B153" s="17" t="s">
        <v>152</v>
      </c>
      <c r="C153" s="17" t="s">
        <v>11</v>
      </c>
      <c r="D153" s="16">
        <v>4.5</v>
      </c>
      <c r="E153" s="20"/>
      <c r="F153" s="21">
        <f t="shared" si="2"/>
        <v>0</v>
      </c>
    </row>
    <row r="154" spans="1:6" ht="36" x14ac:dyDescent="0.25">
      <c r="A154" s="16">
        <v>15</v>
      </c>
      <c r="B154" s="17" t="s">
        <v>147</v>
      </c>
      <c r="C154" s="17" t="s">
        <v>11</v>
      </c>
      <c r="D154" s="16">
        <v>18.899999999999999</v>
      </c>
      <c r="E154" s="20"/>
      <c r="F154" s="21">
        <f t="shared" si="2"/>
        <v>0</v>
      </c>
    </row>
    <row r="155" spans="1:6" ht="24" x14ac:dyDescent="0.25">
      <c r="A155" s="16">
        <v>16</v>
      </c>
      <c r="B155" s="17" t="s">
        <v>148</v>
      </c>
      <c r="C155" s="17" t="s">
        <v>33</v>
      </c>
      <c r="D155" s="16">
        <v>0.189</v>
      </c>
      <c r="E155" s="20"/>
      <c r="F155" s="21">
        <f t="shared" si="2"/>
        <v>0</v>
      </c>
    </row>
    <row r="156" spans="1:6" ht="24" x14ac:dyDescent="0.25">
      <c r="A156" s="16">
        <v>17</v>
      </c>
      <c r="B156" s="17" t="s">
        <v>153</v>
      </c>
      <c r="C156" s="17" t="s">
        <v>33</v>
      </c>
      <c r="D156" s="16">
        <v>0.189</v>
      </c>
      <c r="E156" s="20"/>
      <c r="F156" s="21">
        <f t="shared" si="2"/>
        <v>0</v>
      </c>
    </row>
    <row r="157" spans="1:6" ht="24" x14ac:dyDescent="0.25">
      <c r="A157" s="16">
        <v>18</v>
      </c>
      <c r="B157" s="17" t="s">
        <v>150</v>
      </c>
      <c r="C157" s="17" t="s">
        <v>33</v>
      </c>
      <c r="D157" s="16">
        <v>0.189</v>
      </c>
      <c r="E157" s="20"/>
      <c r="F157" s="21">
        <f t="shared" si="2"/>
        <v>0</v>
      </c>
    </row>
    <row r="158" spans="1:6" ht="36" x14ac:dyDescent="0.25">
      <c r="A158" s="22">
        <v>19</v>
      </c>
      <c r="B158" s="23" t="s">
        <v>102</v>
      </c>
      <c r="C158" s="23" t="s">
        <v>33</v>
      </c>
      <c r="D158" s="22">
        <v>0.189</v>
      </c>
      <c r="E158" s="26"/>
      <c r="F158" s="27">
        <f t="shared" si="2"/>
        <v>0</v>
      </c>
    </row>
    <row r="159" spans="1:6" x14ac:dyDescent="0.25">
      <c r="A159" s="28"/>
      <c r="B159" s="2" t="s">
        <v>154</v>
      </c>
      <c r="C159" s="30"/>
      <c r="D159" s="30"/>
      <c r="E159" s="33"/>
      <c r="F159" s="32"/>
    </row>
    <row r="160" spans="1:6" ht="36" x14ac:dyDescent="0.25">
      <c r="A160" s="10">
        <v>1</v>
      </c>
      <c r="B160" s="11" t="s">
        <v>155</v>
      </c>
      <c r="C160" s="12" t="s">
        <v>11</v>
      </c>
      <c r="D160" s="10">
        <v>73.099999999999994</v>
      </c>
      <c r="E160" s="14"/>
      <c r="F160" s="15">
        <f t="shared" si="2"/>
        <v>0</v>
      </c>
    </row>
    <row r="161" spans="1:6" ht="24" x14ac:dyDescent="0.25">
      <c r="A161" s="16">
        <v>2</v>
      </c>
      <c r="B161" s="17" t="s">
        <v>156</v>
      </c>
      <c r="C161" s="18" t="s">
        <v>33</v>
      </c>
      <c r="D161" s="16">
        <v>0.73099999999999998</v>
      </c>
      <c r="E161" s="20"/>
      <c r="F161" s="21">
        <f t="shared" si="2"/>
        <v>0</v>
      </c>
    </row>
    <row r="162" spans="1:6" ht="24" x14ac:dyDescent="0.25">
      <c r="A162" s="16">
        <v>3</v>
      </c>
      <c r="B162" s="17" t="s">
        <v>157</v>
      </c>
      <c r="C162" s="18" t="s">
        <v>33</v>
      </c>
      <c r="D162" s="16">
        <v>0.73099999999999998</v>
      </c>
      <c r="E162" s="20"/>
      <c r="F162" s="21">
        <f t="shared" si="2"/>
        <v>0</v>
      </c>
    </row>
    <row r="163" spans="1:6" x14ac:dyDescent="0.25">
      <c r="A163" s="16">
        <v>4</v>
      </c>
      <c r="B163" s="17" t="s">
        <v>158</v>
      </c>
      <c r="C163" s="18" t="s">
        <v>33</v>
      </c>
      <c r="D163" s="16">
        <v>0.73099999999999998</v>
      </c>
      <c r="E163" s="20"/>
      <c r="F163" s="21">
        <f t="shared" si="2"/>
        <v>0</v>
      </c>
    </row>
    <row r="164" spans="1:6" ht="36" x14ac:dyDescent="0.25">
      <c r="A164" s="16">
        <v>5</v>
      </c>
      <c r="B164" s="17" t="s">
        <v>102</v>
      </c>
      <c r="C164" s="18" t="s">
        <v>33</v>
      </c>
      <c r="D164" s="16">
        <v>0.73099999999999998</v>
      </c>
      <c r="E164" s="20"/>
      <c r="F164" s="21">
        <f t="shared" si="2"/>
        <v>0</v>
      </c>
    </row>
    <row r="165" spans="1:6" x14ac:dyDescent="0.25">
      <c r="A165" s="16">
        <v>6</v>
      </c>
      <c r="B165" s="17" t="s">
        <v>159</v>
      </c>
      <c r="C165" s="18" t="s">
        <v>33</v>
      </c>
      <c r="D165" s="16">
        <v>0.01</v>
      </c>
      <c r="E165" s="20"/>
      <c r="F165" s="21">
        <f t="shared" si="2"/>
        <v>0</v>
      </c>
    </row>
    <row r="166" spans="1:6" ht="36" x14ac:dyDescent="0.25">
      <c r="A166" s="22">
        <v>7</v>
      </c>
      <c r="B166" s="23" t="s">
        <v>160</v>
      </c>
      <c r="C166" s="24" t="s">
        <v>11</v>
      </c>
      <c r="D166" s="22">
        <v>1</v>
      </c>
      <c r="E166" s="26"/>
      <c r="F166" s="27">
        <f t="shared" si="2"/>
        <v>0</v>
      </c>
    </row>
    <row r="167" spans="1:6" x14ac:dyDescent="0.25">
      <c r="A167" s="28"/>
      <c r="B167" s="2" t="s">
        <v>161</v>
      </c>
      <c r="C167" s="30"/>
      <c r="D167" s="30"/>
      <c r="E167" s="33"/>
      <c r="F167" s="32"/>
    </row>
    <row r="168" spans="1:6" ht="36" x14ac:dyDescent="0.25">
      <c r="A168" s="10"/>
      <c r="B168" s="11" t="s">
        <v>162</v>
      </c>
      <c r="C168" s="12" t="s">
        <v>5</v>
      </c>
      <c r="D168" s="10">
        <v>0.5</v>
      </c>
      <c r="E168" s="14"/>
      <c r="F168" s="15">
        <f t="shared" si="2"/>
        <v>0</v>
      </c>
    </row>
    <row r="169" spans="1:6" ht="24" x14ac:dyDescent="0.25">
      <c r="A169" s="16"/>
      <c r="B169" s="17" t="s">
        <v>163</v>
      </c>
      <c r="C169" s="18" t="s">
        <v>4</v>
      </c>
      <c r="D169" s="16">
        <v>1</v>
      </c>
      <c r="E169" s="20"/>
      <c r="F169" s="21">
        <f t="shared" si="2"/>
        <v>0</v>
      </c>
    </row>
    <row r="170" spans="1:6" x14ac:dyDescent="0.25">
      <c r="A170" s="22"/>
      <c r="B170" s="23" t="s">
        <v>164</v>
      </c>
      <c r="C170" s="24" t="s">
        <v>4</v>
      </c>
      <c r="D170" s="22">
        <v>4</v>
      </c>
      <c r="E170" s="26"/>
      <c r="F170" s="27">
        <f t="shared" si="2"/>
        <v>0</v>
      </c>
    </row>
    <row r="171" spans="1:6" ht="31.5" customHeight="1" x14ac:dyDescent="0.25">
      <c r="A171" s="59" t="s">
        <v>165</v>
      </c>
      <c r="B171" s="60"/>
      <c r="C171" s="60"/>
      <c r="D171" s="60"/>
      <c r="E171" s="33"/>
      <c r="F171" s="32"/>
    </row>
    <row r="172" spans="1:6" ht="24" x14ac:dyDescent="0.25">
      <c r="A172" s="5"/>
      <c r="B172" s="34" t="s">
        <v>166</v>
      </c>
      <c r="C172" s="7"/>
      <c r="D172" s="7"/>
      <c r="E172" s="35"/>
      <c r="F172" s="36"/>
    </row>
    <row r="173" spans="1:6" ht="48" x14ac:dyDescent="0.25">
      <c r="A173" s="10">
        <v>1</v>
      </c>
      <c r="B173" s="11" t="s">
        <v>167</v>
      </c>
      <c r="C173" s="12" t="s">
        <v>5</v>
      </c>
      <c r="D173" s="10">
        <v>37</v>
      </c>
      <c r="E173" s="14"/>
      <c r="F173" s="15">
        <f t="shared" si="2"/>
        <v>0</v>
      </c>
    </row>
    <row r="174" spans="1:6" ht="48" x14ac:dyDescent="0.25">
      <c r="A174" s="16">
        <v>2</v>
      </c>
      <c r="B174" s="17" t="s">
        <v>168</v>
      </c>
      <c r="C174" s="18" t="s">
        <v>5</v>
      </c>
      <c r="D174" s="16">
        <v>22</v>
      </c>
      <c r="E174" s="20"/>
      <c r="F174" s="21">
        <f t="shared" si="2"/>
        <v>0</v>
      </c>
    </row>
    <row r="175" spans="1:6" ht="24" x14ac:dyDescent="0.25">
      <c r="A175" s="16">
        <v>3</v>
      </c>
      <c r="B175" s="17" t="s">
        <v>169</v>
      </c>
      <c r="C175" s="18" t="s">
        <v>4</v>
      </c>
      <c r="D175" s="16">
        <v>7</v>
      </c>
      <c r="E175" s="20"/>
      <c r="F175" s="21">
        <f t="shared" si="2"/>
        <v>0</v>
      </c>
    </row>
    <row r="176" spans="1:6" ht="24" x14ac:dyDescent="0.25">
      <c r="A176" s="16">
        <v>4</v>
      </c>
      <c r="B176" s="17" t="s">
        <v>170</v>
      </c>
      <c r="C176" s="18" t="s">
        <v>4</v>
      </c>
      <c r="D176" s="16">
        <v>2</v>
      </c>
      <c r="E176" s="20"/>
      <c r="F176" s="21">
        <f t="shared" si="2"/>
        <v>0</v>
      </c>
    </row>
    <row r="177" spans="1:6" ht="24" x14ac:dyDescent="0.25">
      <c r="A177" s="16">
        <v>5</v>
      </c>
      <c r="B177" s="17" t="s">
        <v>171</v>
      </c>
      <c r="C177" s="18" t="s">
        <v>4</v>
      </c>
      <c r="D177" s="16">
        <v>7</v>
      </c>
      <c r="E177" s="20"/>
      <c r="F177" s="21">
        <f t="shared" si="2"/>
        <v>0</v>
      </c>
    </row>
    <row r="178" spans="1:6" ht="24" x14ac:dyDescent="0.25">
      <c r="A178" s="16">
        <v>6</v>
      </c>
      <c r="B178" s="17" t="s">
        <v>172</v>
      </c>
      <c r="C178" s="18" t="s">
        <v>4</v>
      </c>
      <c r="D178" s="16">
        <v>11</v>
      </c>
      <c r="E178" s="20"/>
      <c r="F178" s="21">
        <f t="shared" si="2"/>
        <v>0</v>
      </c>
    </row>
    <row r="179" spans="1:6" x14ac:dyDescent="0.25">
      <c r="A179" s="16">
        <v>7</v>
      </c>
      <c r="B179" s="17" t="s">
        <v>173</v>
      </c>
      <c r="C179" s="18" t="s">
        <v>174</v>
      </c>
      <c r="D179" s="16">
        <v>1</v>
      </c>
      <c r="E179" s="20"/>
      <c r="F179" s="21">
        <f t="shared" si="2"/>
        <v>0</v>
      </c>
    </row>
    <row r="180" spans="1:6" ht="24" x14ac:dyDescent="0.25">
      <c r="A180" s="16">
        <v>8</v>
      </c>
      <c r="B180" s="17" t="s">
        <v>175</v>
      </c>
      <c r="C180" s="18" t="s">
        <v>174</v>
      </c>
      <c r="D180" s="16">
        <v>4</v>
      </c>
      <c r="E180" s="20"/>
      <c r="F180" s="21">
        <f t="shared" si="2"/>
        <v>0</v>
      </c>
    </row>
    <row r="181" spans="1:6" ht="24" x14ac:dyDescent="0.25">
      <c r="A181" s="16">
        <v>9</v>
      </c>
      <c r="B181" s="17" t="s">
        <v>176</v>
      </c>
      <c r="C181" s="18" t="s">
        <v>4</v>
      </c>
      <c r="D181" s="16">
        <v>3</v>
      </c>
      <c r="E181" s="20"/>
      <c r="F181" s="21">
        <f t="shared" si="2"/>
        <v>0</v>
      </c>
    </row>
    <row r="182" spans="1:6" ht="36" x14ac:dyDescent="0.25">
      <c r="A182" s="16">
        <v>10</v>
      </c>
      <c r="B182" s="17" t="s">
        <v>177</v>
      </c>
      <c r="C182" s="18" t="s">
        <v>4</v>
      </c>
      <c r="D182" s="16">
        <v>7</v>
      </c>
      <c r="E182" s="20"/>
      <c r="F182" s="21">
        <f t="shared" si="2"/>
        <v>0</v>
      </c>
    </row>
    <row r="183" spans="1:6" ht="24" x14ac:dyDescent="0.25">
      <c r="A183" s="16">
        <v>11</v>
      </c>
      <c r="B183" s="17" t="s">
        <v>178</v>
      </c>
      <c r="C183" s="18" t="s">
        <v>4</v>
      </c>
      <c r="D183" s="16">
        <v>7</v>
      </c>
      <c r="E183" s="20"/>
      <c r="F183" s="21">
        <f t="shared" si="2"/>
        <v>0</v>
      </c>
    </row>
    <row r="184" spans="1:6" ht="36" x14ac:dyDescent="0.25">
      <c r="A184" s="16">
        <v>12</v>
      </c>
      <c r="B184" s="17" t="s">
        <v>179</v>
      </c>
      <c r="C184" s="18" t="s">
        <v>4</v>
      </c>
      <c r="D184" s="16">
        <v>4</v>
      </c>
      <c r="E184" s="20"/>
      <c r="F184" s="21">
        <f t="shared" si="2"/>
        <v>0</v>
      </c>
    </row>
    <row r="185" spans="1:6" ht="24" x14ac:dyDescent="0.25">
      <c r="A185" s="16">
        <v>13</v>
      </c>
      <c r="B185" s="17" t="s">
        <v>180</v>
      </c>
      <c r="C185" s="18" t="s">
        <v>29</v>
      </c>
      <c r="D185" s="16">
        <v>0.59</v>
      </c>
      <c r="E185" s="20"/>
      <c r="F185" s="21">
        <f t="shared" si="2"/>
        <v>0</v>
      </c>
    </row>
    <row r="186" spans="1:6" ht="36" x14ac:dyDescent="0.25">
      <c r="A186" s="22">
        <v>14</v>
      </c>
      <c r="B186" s="23" t="s">
        <v>8</v>
      </c>
      <c r="C186" s="24" t="s">
        <v>9</v>
      </c>
      <c r="D186" s="22">
        <v>0.01</v>
      </c>
      <c r="E186" s="26"/>
      <c r="F186" s="27">
        <f t="shared" si="2"/>
        <v>0</v>
      </c>
    </row>
    <row r="187" spans="1:6" x14ac:dyDescent="0.25">
      <c r="A187" s="28"/>
      <c r="B187" s="29" t="s">
        <v>181</v>
      </c>
      <c r="C187" s="38"/>
      <c r="D187" s="38"/>
      <c r="E187" s="33"/>
      <c r="F187" s="32"/>
    </row>
    <row r="188" spans="1:6" ht="24" x14ac:dyDescent="0.25">
      <c r="A188" s="12">
        <v>1</v>
      </c>
      <c r="B188" s="11" t="s">
        <v>182</v>
      </c>
      <c r="C188" s="12" t="s">
        <v>31</v>
      </c>
      <c r="D188" s="10">
        <v>0.9</v>
      </c>
      <c r="E188" s="14"/>
      <c r="F188" s="15">
        <f t="shared" si="2"/>
        <v>0</v>
      </c>
    </row>
    <row r="189" spans="1:6" ht="36" x14ac:dyDescent="0.25">
      <c r="A189" s="18">
        <v>2</v>
      </c>
      <c r="B189" s="17" t="s">
        <v>183</v>
      </c>
      <c r="C189" s="18" t="s">
        <v>31</v>
      </c>
      <c r="D189" s="16">
        <v>0.88</v>
      </c>
      <c r="E189" s="20"/>
      <c r="F189" s="21">
        <f t="shared" si="2"/>
        <v>0</v>
      </c>
    </row>
    <row r="190" spans="1:6" ht="36" x14ac:dyDescent="0.25">
      <c r="A190" s="18">
        <v>3</v>
      </c>
      <c r="B190" s="17" t="s">
        <v>184</v>
      </c>
      <c r="C190" s="18" t="s">
        <v>31</v>
      </c>
      <c r="D190" s="16">
        <v>0.88</v>
      </c>
      <c r="E190" s="20"/>
      <c r="F190" s="21">
        <f t="shared" si="2"/>
        <v>0</v>
      </c>
    </row>
    <row r="191" spans="1:6" ht="36" x14ac:dyDescent="0.25">
      <c r="A191" s="18">
        <v>4</v>
      </c>
      <c r="B191" s="17" t="s">
        <v>185</v>
      </c>
      <c r="C191" s="18" t="s">
        <v>31</v>
      </c>
      <c r="D191" s="16">
        <v>0.02</v>
      </c>
      <c r="E191" s="20"/>
      <c r="F191" s="21">
        <f t="shared" si="2"/>
        <v>0</v>
      </c>
    </row>
    <row r="192" spans="1:6" x14ac:dyDescent="0.25">
      <c r="A192" s="18">
        <v>5</v>
      </c>
      <c r="B192" s="17" t="s">
        <v>186</v>
      </c>
      <c r="C192" s="18" t="s">
        <v>7</v>
      </c>
      <c r="D192" s="16">
        <v>1.6</v>
      </c>
      <c r="E192" s="20"/>
      <c r="F192" s="21">
        <f t="shared" si="2"/>
        <v>0</v>
      </c>
    </row>
    <row r="193" spans="1:6" ht="36" x14ac:dyDescent="0.25">
      <c r="A193" s="18">
        <v>6</v>
      </c>
      <c r="B193" s="17" t="s">
        <v>187</v>
      </c>
      <c r="C193" s="18" t="s">
        <v>5</v>
      </c>
      <c r="D193" s="16">
        <v>2</v>
      </c>
      <c r="E193" s="20"/>
      <c r="F193" s="21">
        <f t="shared" si="2"/>
        <v>0</v>
      </c>
    </row>
    <row r="194" spans="1:6" ht="36" x14ac:dyDescent="0.25">
      <c r="A194" s="18">
        <v>7</v>
      </c>
      <c r="B194" s="17" t="s">
        <v>188</v>
      </c>
      <c r="C194" s="18" t="s">
        <v>5</v>
      </c>
      <c r="D194" s="16">
        <v>19</v>
      </c>
      <c r="E194" s="20"/>
      <c r="F194" s="21">
        <f t="shared" si="2"/>
        <v>0</v>
      </c>
    </row>
    <row r="195" spans="1:6" ht="24" x14ac:dyDescent="0.25">
      <c r="A195" s="18">
        <v>8</v>
      </c>
      <c r="B195" s="17" t="s">
        <v>189</v>
      </c>
      <c r="C195" s="18" t="s">
        <v>4</v>
      </c>
      <c r="D195" s="16">
        <v>1</v>
      </c>
      <c r="E195" s="20"/>
      <c r="F195" s="21">
        <f t="shared" si="2"/>
        <v>0</v>
      </c>
    </row>
    <row r="196" spans="1:6" ht="24" x14ac:dyDescent="0.25">
      <c r="A196" s="18">
        <v>9</v>
      </c>
      <c r="B196" s="17" t="s">
        <v>190</v>
      </c>
      <c r="C196" s="18" t="s">
        <v>4</v>
      </c>
      <c r="D196" s="16">
        <v>1</v>
      </c>
      <c r="E196" s="20"/>
      <c r="F196" s="21">
        <f t="shared" si="2"/>
        <v>0</v>
      </c>
    </row>
    <row r="197" spans="1:6" ht="24" x14ac:dyDescent="0.25">
      <c r="A197" s="18">
        <v>10</v>
      </c>
      <c r="B197" s="17" t="s">
        <v>191</v>
      </c>
      <c r="C197" s="18" t="s">
        <v>4</v>
      </c>
      <c r="D197" s="16">
        <v>6</v>
      </c>
      <c r="E197" s="20"/>
      <c r="F197" s="21">
        <f t="shared" si="2"/>
        <v>0</v>
      </c>
    </row>
    <row r="198" spans="1:6" ht="36" x14ac:dyDescent="0.25">
      <c r="A198" s="16">
        <v>11</v>
      </c>
      <c r="B198" s="17" t="s">
        <v>192</v>
      </c>
      <c r="C198" s="18" t="s">
        <v>29</v>
      </c>
      <c r="D198" s="16">
        <v>0.02</v>
      </c>
      <c r="E198" s="20"/>
      <c r="F198" s="21">
        <f t="shared" si="2"/>
        <v>0</v>
      </c>
    </row>
    <row r="199" spans="1:6" ht="36" x14ac:dyDescent="0.25">
      <c r="A199" s="16">
        <v>12</v>
      </c>
      <c r="B199" s="17" t="s">
        <v>193</v>
      </c>
      <c r="C199" s="18" t="s">
        <v>29</v>
      </c>
      <c r="D199" s="16">
        <v>0.19</v>
      </c>
      <c r="E199" s="20"/>
      <c r="F199" s="21">
        <f t="shared" ref="F199:F207" si="3">ROUND(D199*E199,2)</f>
        <v>0</v>
      </c>
    </row>
    <row r="200" spans="1:6" ht="36" x14ac:dyDescent="0.25">
      <c r="A200" s="16">
        <v>13</v>
      </c>
      <c r="B200" s="17" t="s">
        <v>194</v>
      </c>
      <c r="C200" s="18" t="s">
        <v>4</v>
      </c>
      <c r="D200" s="16">
        <v>1</v>
      </c>
      <c r="E200" s="20"/>
      <c r="F200" s="21">
        <f t="shared" si="3"/>
        <v>0</v>
      </c>
    </row>
    <row r="201" spans="1:6" ht="24" x14ac:dyDescent="0.25">
      <c r="A201" s="22">
        <v>14</v>
      </c>
      <c r="B201" s="23" t="s">
        <v>195</v>
      </c>
      <c r="C201" s="24" t="s">
        <v>4</v>
      </c>
      <c r="D201" s="22">
        <v>4</v>
      </c>
      <c r="E201" s="26"/>
      <c r="F201" s="27">
        <f t="shared" si="3"/>
        <v>0</v>
      </c>
    </row>
    <row r="202" spans="1:6" x14ac:dyDescent="0.25">
      <c r="A202" s="28"/>
      <c r="B202" s="29" t="s">
        <v>196</v>
      </c>
      <c r="C202" s="38"/>
      <c r="D202" s="38"/>
      <c r="E202" s="33"/>
      <c r="F202" s="32"/>
    </row>
    <row r="203" spans="1:6" ht="24" x14ac:dyDescent="0.25">
      <c r="A203" s="10">
        <v>1</v>
      </c>
      <c r="B203" s="11" t="s">
        <v>32</v>
      </c>
      <c r="C203" s="12" t="s">
        <v>33</v>
      </c>
      <c r="D203" s="10">
        <v>0.21</v>
      </c>
      <c r="E203" s="14"/>
      <c r="F203" s="15">
        <f t="shared" si="3"/>
        <v>0</v>
      </c>
    </row>
    <row r="204" spans="1:6" x14ac:dyDescent="0.25">
      <c r="A204" s="16">
        <v>2</v>
      </c>
      <c r="B204" s="17" t="s">
        <v>36</v>
      </c>
      <c r="C204" s="18" t="s">
        <v>7</v>
      </c>
      <c r="D204" s="16">
        <v>0.5</v>
      </c>
      <c r="E204" s="20"/>
      <c r="F204" s="21">
        <f t="shared" si="3"/>
        <v>0</v>
      </c>
    </row>
    <row r="205" spans="1:6" ht="36" x14ac:dyDescent="0.25">
      <c r="A205" s="16">
        <v>3</v>
      </c>
      <c r="B205" s="17" t="s">
        <v>197</v>
      </c>
      <c r="C205" s="18" t="s">
        <v>33</v>
      </c>
      <c r="D205" s="16">
        <v>0.21</v>
      </c>
      <c r="E205" s="20"/>
      <c r="F205" s="21">
        <f t="shared" si="3"/>
        <v>0</v>
      </c>
    </row>
    <row r="206" spans="1:6" ht="24" x14ac:dyDescent="0.25">
      <c r="A206" s="16">
        <v>4</v>
      </c>
      <c r="B206" s="17" t="s">
        <v>198</v>
      </c>
      <c r="C206" s="18" t="s">
        <v>5</v>
      </c>
      <c r="D206" s="16">
        <v>21</v>
      </c>
      <c r="E206" s="20"/>
      <c r="F206" s="21">
        <f t="shared" si="3"/>
        <v>0</v>
      </c>
    </row>
    <row r="207" spans="1:6" ht="36" x14ac:dyDescent="0.25">
      <c r="A207" s="16">
        <v>5</v>
      </c>
      <c r="B207" s="17" t="s">
        <v>8</v>
      </c>
      <c r="C207" s="18" t="s">
        <v>9</v>
      </c>
      <c r="D207" s="16">
        <v>0.05</v>
      </c>
      <c r="E207" s="20"/>
      <c r="F207" s="21">
        <f t="shared" si="3"/>
        <v>0</v>
      </c>
    </row>
    <row r="208" spans="1:6" x14ac:dyDescent="0.25">
      <c r="A208" s="39"/>
      <c r="B208" s="40"/>
      <c r="C208" s="40"/>
      <c r="D208" s="40"/>
      <c r="E208" s="41"/>
      <c r="F208" s="41"/>
    </row>
    <row r="209" spans="1:6" x14ac:dyDescent="0.25">
      <c r="A209" s="42"/>
      <c r="B209" s="43"/>
      <c r="C209" s="43"/>
      <c r="D209" s="54" t="s">
        <v>16</v>
      </c>
      <c r="E209" s="55"/>
      <c r="F209" s="44">
        <f>SUM(F16:F208)</f>
        <v>0</v>
      </c>
    </row>
    <row r="210" spans="1:6" x14ac:dyDescent="0.25">
      <c r="A210" s="42"/>
      <c r="B210" s="43"/>
      <c r="C210" s="45" t="s">
        <v>13</v>
      </c>
      <c r="D210" s="46">
        <v>21</v>
      </c>
      <c r="E210" s="47" t="s">
        <v>17</v>
      </c>
      <c r="F210" s="44">
        <f>F209*D210/100</f>
        <v>0</v>
      </c>
    </row>
    <row r="211" spans="1:6" x14ac:dyDescent="0.25">
      <c r="A211" s="42"/>
      <c r="B211" s="43"/>
      <c r="C211" s="43"/>
      <c r="D211" s="54" t="s">
        <v>18</v>
      </c>
      <c r="E211" s="55"/>
      <c r="F211" s="48">
        <f>F209+F210</f>
        <v>0</v>
      </c>
    </row>
    <row r="212" spans="1:6" x14ac:dyDescent="0.25">
      <c r="A212" s="42"/>
      <c r="B212" s="49"/>
      <c r="C212" s="49"/>
      <c r="D212" s="49"/>
      <c r="E212" s="50"/>
      <c r="F212" s="50"/>
    </row>
    <row r="213" spans="1:6" ht="15.75" x14ac:dyDescent="0.25">
      <c r="A213" s="56" t="s">
        <v>19</v>
      </c>
      <c r="B213" s="56"/>
      <c r="C213" s="51"/>
      <c r="D213" s="51"/>
      <c r="E213" s="50"/>
      <c r="F213" s="50"/>
    </row>
    <row r="214" spans="1:6" ht="15.75" x14ac:dyDescent="0.25">
      <c r="A214" s="57"/>
      <c r="B214" s="57"/>
      <c r="C214" s="57"/>
      <c r="D214" s="57"/>
      <c r="E214" s="50"/>
      <c r="F214" s="50"/>
    </row>
    <row r="215" spans="1:6" x14ac:dyDescent="0.25">
      <c r="A215" s="58" t="s">
        <v>20</v>
      </c>
      <c r="B215" s="58"/>
      <c r="C215" s="58"/>
      <c r="D215" s="58"/>
      <c r="E215" s="50"/>
      <c r="F215" s="50"/>
    </row>
    <row r="216" spans="1:6" ht="36" customHeight="1" x14ac:dyDescent="0.25">
      <c r="A216" s="52" t="s">
        <v>21</v>
      </c>
      <c r="B216" s="52"/>
      <c r="C216" s="52"/>
      <c r="D216" s="52"/>
      <c r="E216" s="52"/>
      <c r="F216" s="50"/>
    </row>
    <row r="217" spans="1:6" ht="9.75" customHeight="1" x14ac:dyDescent="0.25">
      <c r="A217" s="52"/>
      <c r="B217" s="52"/>
      <c r="C217" s="52"/>
      <c r="D217" s="52"/>
      <c r="E217" s="52"/>
      <c r="F217" s="50"/>
    </row>
    <row r="218" spans="1:6" ht="66" customHeight="1" x14ac:dyDescent="0.25">
      <c r="A218" s="53" t="s">
        <v>22</v>
      </c>
      <c r="B218" s="53"/>
      <c r="C218" s="53"/>
      <c r="D218" s="53"/>
      <c r="E218" s="53"/>
      <c r="F218" s="50"/>
    </row>
  </sheetData>
  <sheetProtection algorithmName="SHA-512" hashValue="rbA2w/qY1xJ9d33U2JlZ7Q9knlCzwITOGIY4PchkPB0WSD82iCgpJcGcgwy6eVI8ECyFKHmB67sV9f8nGoZYyw==" saltValue="+sYTh5TkARCPnrSNONTQuA==" spinCount="100000" sheet="1" objects="1" scenarios="1"/>
  <mergeCells count="22">
    <mergeCell ref="F12:F13"/>
    <mergeCell ref="B1:E1"/>
    <mergeCell ref="B2:E2"/>
    <mergeCell ref="A14:D14"/>
    <mergeCell ref="A105:D105"/>
    <mergeCell ref="B3:E3"/>
    <mergeCell ref="B5:E6"/>
    <mergeCell ref="B7:E8"/>
    <mergeCell ref="B9:E10"/>
    <mergeCell ref="E12:E13"/>
    <mergeCell ref="A171:D171"/>
    <mergeCell ref="A12:A13"/>
    <mergeCell ref="B12:B13"/>
    <mergeCell ref="C12:C13"/>
    <mergeCell ref="D12:D13"/>
    <mergeCell ref="A216:E217"/>
    <mergeCell ref="A218:E218"/>
    <mergeCell ref="D209:E209"/>
    <mergeCell ref="D211:E211"/>
    <mergeCell ref="A213:B213"/>
    <mergeCell ref="A214:D214"/>
    <mergeCell ref="A215:D215"/>
  </mergeCells>
  <phoneticPr fontId="1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Sheet1!_Hlk166489652</vt:lpstr>
      <vt:lpstr>Sheet1!_Hlk190085636</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Marytė Kasparavčiūtė</dc:creator>
  <cp:lastModifiedBy>Romas Filipavičius</cp:lastModifiedBy>
  <cp:lastPrinted>2025-04-18T07:23:42Z</cp:lastPrinted>
  <dcterms:created xsi:type="dcterms:W3CDTF">2025-03-24T14:50:06Z</dcterms:created>
  <dcterms:modified xsi:type="dcterms:W3CDTF">2025-04-28T10:46:59Z</dcterms:modified>
</cp:coreProperties>
</file>