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rsk.lrs.lt\LRSKNS1\PKatalogai\Kanceliarija\lasiuniene.n\Desktop\VAD VIEŠŲJŲ PIRKIMŲ SKYRIUS\Pirkimai 2025 m\5. Buto žmonėms su negalia įrengimas Seimo viešbutyje\Paskelbta\"/>
    </mc:Choice>
  </mc:AlternateContent>
  <bookViews>
    <workbookView xWindow="0" yWindow="0" windowWidth="23040" windowHeight="9936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38" i="1"/>
  <c r="F56" i="1" l="1"/>
  <c r="F57" i="1"/>
  <c r="F58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74" i="1" l="1"/>
  <c r="F75" i="1"/>
  <c r="F76" i="1"/>
  <c r="F77" i="1"/>
  <c r="F79" i="1"/>
  <c r="F80" i="1"/>
  <c r="F81" i="1"/>
  <c r="F82" i="1"/>
  <c r="F83" i="1"/>
  <c r="F84" i="1"/>
  <c r="F85" i="1"/>
  <c r="F86" i="1"/>
  <c r="F10" i="1" l="1"/>
  <c r="F11" i="1"/>
  <c r="F41" i="1"/>
  <c r="F42" i="1"/>
  <c r="F43" i="1"/>
  <c r="F44" i="1"/>
  <c r="F45" i="1"/>
  <c r="F46" i="1"/>
  <c r="F47" i="1"/>
  <c r="F48" i="1"/>
  <c r="F49" i="1"/>
  <c r="F50" i="1"/>
  <c r="F52" i="1"/>
  <c r="F53" i="1"/>
  <c r="F54" i="1"/>
  <c r="F55" i="1"/>
  <c r="F59" i="1"/>
  <c r="F60" i="1"/>
  <c r="F62" i="1"/>
  <c r="F63" i="1"/>
  <c r="F64" i="1"/>
  <c r="F65" i="1"/>
  <c r="F66" i="1"/>
  <c r="F67" i="1"/>
  <c r="F68" i="1"/>
  <c r="F69" i="1"/>
  <c r="F70" i="1"/>
  <c r="F71" i="1"/>
  <c r="F72" i="1"/>
  <c r="F73" i="1"/>
  <c r="F9" i="1"/>
  <c r="F87" i="1" l="1"/>
  <c r="F88" i="1" s="1"/>
  <c r="F89" i="1" l="1"/>
</calcChain>
</file>

<file path=xl/sharedStrings.xml><?xml version="1.0" encoding="utf-8"?>
<sst xmlns="http://schemas.openxmlformats.org/spreadsheetml/2006/main" count="236" uniqueCount="172">
  <si>
    <t>Eil. Nr.</t>
  </si>
  <si>
    <t xml:space="preserve">      Statybos darbų aprašymai</t>
  </si>
  <si>
    <t>Mato vnt.</t>
  </si>
  <si>
    <t>m</t>
  </si>
  <si>
    <t xml:space="preserve">     Kaina*, Eur be PVM    </t>
  </si>
  <si>
    <t>Vieneto kaina</t>
  </si>
  <si>
    <t>Suma (4x5)</t>
  </si>
  <si>
    <t>t</t>
  </si>
  <si>
    <t>Šildymo grindyse kabelių valdymo ir reguliavimo prietaiso (termostato su laidiniu sensoriumi) montavimas</t>
  </si>
  <si>
    <t>vnt.</t>
  </si>
  <si>
    <t>Sienų vidinių paviršių dažymas emulsiniais dažais  antru arba kartotiniu sluoksniu  voleliu</t>
  </si>
  <si>
    <t>Iš viso Eur be PVM:</t>
  </si>
  <si>
    <t>PVM:</t>
  </si>
  <si>
    <t>Iš viso Eur su PVM:</t>
  </si>
  <si>
    <t>*  Kaina nurodoma suapvalinta iki 2 skaitmenų po kablelio. Tais atvejais, kai pagal galiojančius teisės aktus tiekėjui nereikia mokėti PVM, jis įrašo kainą EUR be PVM ir nurodo priežastis, dėl kurių PVM nemoka.</t>
  </si>
  <si>
    <r>
      <t>m</t>
    </r>
    <r>
      <rPr>
        <vertAlign val="superscript"/>
        <sz val="12"/>
        <color theme="1"/>
        <rFont val="Times New Roman"/>
        <family val="1"/>
        <charset val="186"/>
      </rPr>
      <t>2</t>
    </r>
  </si>
  <si>
    <t>Konkurso sąlygų 4 priedas</t>
  </si>
  <si>
    <t>Preliminarus, kiekis</t>
  </si>
  <si>
    <t>Pastaba. Į darbų įkainius turi būti įskaityti visi mokesčiai ir visos tiekėjo išlaidos, būtinos Sutarties įvykdymui (įskaitant priemonių, medžiagų, įrangos, transportavimo kainą, Sąskaitų pateikimo naudojantis SABIS išlaidas).</t>
  </si>
  <si>
    <r>
      <t>(Parašas)</t>
    </r>
    <r>
      <rPr>
        <i/>
        <sz val="12"/>
        <color theme="1"/>
        <rFont val="Times New Roman"/>
        <family val="1"/>
        <charset val="186"/>
      </rPr>
      <t xml:space="preserve"> </t>
    </r>
  </si>
  <si>
    <r>
      <t>(Vardas ir pavardė)</t>
    </r>
    <r>
      <rPr>
        <i/>
        <sz val="12"/>
        <color theme="1"/>
        <rFont val="Times New Roman"/>
        <family val="1"/>
        <charset val="186"/>
      </rPr>
      <t xml:space="preserve"> </t>
    </r>
  </si>
  <si>
    <t>(Tiekėjo arba jo įgalioto asmens pareigų pavadinimas)</t>
  </si>
  <si>
    <t>Statybinių šiukšlių išvežimas 10 km atstumu automobiliais-savivarčiais, pakraunant rankiniu būdu</t>
  </si>
  <si>
    <r>
      <t>Elektros instaliacijos laidų, kabelių iki 16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skerspjūvio ploto tiesimas  paruoštose vagose (po tinku)</t>
    </r>
  </si>
  <si>
    <t>Seimo viešbučio patalpos pritaikymo asmenims su negalia paprastojo remonto darbų įkainių lentelė</t>
  </si>
  <si>
    <t xml:space="preserve">          1. Paprastasis remontas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</si>
  <si>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</si>
  <si>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</si>
  <si>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</si>
  <si>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</si>
  <si>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</si>
  <si>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</si>
  <si>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</si>
  <si>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</si>
  <si>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</si>
  <si>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</si>
  <si>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</si>
  <si>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</si>
  <si>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</si>
  <si>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</si>
  <si>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</si>
  <si>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</si>
  <si>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</si>
  <si>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</si>
  <si>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</si>
  <si>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</si>
  <si>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</si>
  <si>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</si>
  <si>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Grindų šiltinamųjų (garso) izoliacijų įrengimas, naudojant izoliacines plokštes, kai putų polistireno plokštės storis  100 mm</t>
  </si>
  <si>
    <t>Betoninių grindų armavimas tinklais</t>
  </si>
  <si>
    <t>Betoninių grindų dangų įrengimas rankiniu būdu, kai sluoksnio storis  30 mm</t>
  </si>
  <si>
    <t>Cementinio skiedinio grindų išlyginamųjų sluoksnių įrengimas rankiniu būdu, kai sluoksnio storis  40 mm</t>
  </si>
  <si>
    <t>Kabeliu šildomų grindų (mažų apimčių) įrengimas, klojant termoizoliacinį kabelį ir užliejant skiediniu (be grindų dangos), valdymo ir reguliavimo prietaiso)</t>
  </si>
  <si>
    <t>Pertvaros, tvirtinant gipso kartono lakštus plieniniam  dvieiliam karkase iš abiejų pusių dviem sluoksniais, izoliuojant mineraline vata</t>
  </si>
  <si>
    <t>Silikatinių 88 mm storio plytų paprastų sienų mūrijimas</t>
  </si>
  <si>
    <t>m3</t>
  </si>
  <si>
    <t>Pakabinamų lubų lengvų profilių CD ir UD karkaso įrengimas, kai atstumas nuo perdangos 20-50 cm (vieno lygio konstrukcijoms)</t>
  </si>
  <si>
    <t>Lubų karkasų aptaisymas gipso kartono plokštėmis, kurių storis 12,5 mm, atsparios drėgmei</t>
  </si>
  <si>
    <r>
      <t>Didesniu negu 10 dm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ploto langų arba durų prietaisų komplekto demontavimas</t>
    </r>
  </si>
  <si>
    <t>kompl.</t>
  </si>
  <si>
    <t>Nevarstomos dažyto aliuminio lauko vitrinos su palangėmis montavimas (3530 x 2350 mm)</t>
  </si>
  <si>
    <r>
      <t>Plastiko dvivierių lauko durų montavimas , kai aklinų durų blokų plotas daugiau 2 m</t>
    </r>
    <r>
      <rPr>
        <vertAlign val="superscript"/>
        <sz val="12"/>
        <color theme="1"/>
        <rFont val="Times New Roman"/>
        <family val="1"/>
        <charset val="186"/>
      </rPr>
      <t>2</t>
    </r>
  </si>
  <si>
    <r>
      <t>Plastiko langų blokų su varstomomis sąvaromis, palangėmis montavimas (1200 x 1100 mm, 2 vnt.) mūrinėse sienose , kai langų blokų plotas daugiau 1m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iki 2 m</t>
    </r>
    <r>
      <rPr>
        <vertAlign val="superscript"/>
        <sz val="12"/>
        <color theme="1"/>
        <rFont val="Times New Roman"/>
        <family val="1"/>
        <charset val="186"/>
      </rPr>
      <t>2</t>
    </r>
  </si>
  <si>
    <t>Sienų paviršių aptaisymas drėgmei atspariomis  gipso kartono plokštėmis, kurių storis 12,5 mm</t>
  </si>
  <si>
    <t>Sienų vidinių paviršių glaistymas lateksiniais arba polimeriniais glaistais (pirmasis 1.00 mm  storio sluoksnis)</t>
  </si>
  <si>
    <t>Sienų vidinių paviršių glaistymas lateksiniais arba polimeriniais glaistais (kartotinis 1.00 mm  storio sluoksnis)</t>
  </si>
  <si>
    <t>Sienų vidinių paviršių pagrindo gruntavimas sukibimą gerinančiais gruntais  voleliu</t>
  </si>
  <si>
    <t>Sienų vidinių paviršių dažymas emulsiniais dažais  vienu sluoksniu  voleliu</t>
  </si>
  <si>
    <t>Grindų teptinių (dviejų komponentų masės) hidroizoliacijų įrengimas po keraminių plytelių danga, šlifuojant ir gruntuojant pagrindą</t>
  </si>
  <si>
    <r>
      <t>Grindų paviršių aptaisymas keraminėmis plytelėmis, kai siūlių plotis iki 8 mm, plytelės plotas daugiau 0,05 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iki 0,1 m</t>
    </r>
    <r>
      <rPr>
        <vertAlign val="superscript"/>
        <sz val="12"/>
        <color theme="1"/>
        <rFont val="Times New Roman"/>
        <family val="1"/>
        <charset val="186"/>
      </rPr>
      <t>2</t>
    </r>
  </si>
  <si>
    <t>Keraminių plytelių grindjuostės, klijuojant</t>
  </si>
  <si>
    <t>Sienų aptaisymas glazūruotomis plytelėmis pagal "Knauf" technologiją</t>
  </si>
  <si>
    <t>Vinilinių grindų dangų įrengimas, išlyginamasis sluoksnis, gruntuojant,  klijuojant. Atsparumo klasė ne mažesnė kaip 33, storis ne mažiau 2,5 mm</t>
  </si>
  <si>
    <t>Minkštos medienos grindjuostės</t>
  </si>
  <si>
    <r>
      <t>Faneruotos  durys su montavimo darbais (m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bloko)</t>
    </r>
  </si>
  <si>
    <t>Medinių faneruotų slankiojančių durų blokų montavimas (1000 x 2100 mm, 3 vnt.)</t>
  </si>
  <si>
    <r>
      <t>Plastiko langas, kurio plotas daugiau 1m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iki 2 m</t>
    </r>
    <r>
      <rPr>
        <vertAlign val="superscript"/>
        <sz val="12"/>
        <color theme="1"/>
        <rFont val="Times New Roman"/>
        <family val="1"/>
        <charset val="186"/>
      </rPr>
      <t>2</t>
    </r>
  </si>
  <si>
    <t>1.23</t>
  </si>
  <si>
    <t>1.24</t>
  </si>
  <si>
    <t>1.25</t>
  </si>
  <si>
    <t>1.26</t>
  </si>
  <si>
    <t>1.27</t>
  </si>
  <si>
    <t>1.28</t>
  </si>
  <si>
    <t>1.29</t>
  </si>
  <si>
    <t>1.30</t>
  </si>
  <si>
    <t>2. Santechnika</t>
  </si>
  <si>
    <t>2.1</t>
  </si>
  <si>
    <t>2.2</t>
  </si>
  <si>
    <t>Unitazo montavimas (pastatomi, horizontalaus išvėdimo, 68.5x36x75 cm, nuplovimo bakeliais, lėtai nusileidžiančiais, antibakteriniais dangčiais)</t>
  </si>
  <si>
    <t>Praustuvo su maišytuvų  montavimas</t>
  </si>
  <si>
    <t>Vagų pramušimas mūrinėse sienose</t>
  </si>
  <si>
    <t>Vidaus vandentiekio skirstomieji vamzdynai iš plastikinių d16mm vamzdžių</t>
  </si>
  <si>
    <t>Dušo kabinos įrengimas</t>
  </si>
  <si>
    <t>Dušo latako montavimas</t>
  </si>
  <si>
    <t>Chromuoti termostatiniai dušo maišytuvai, dušo galvutės su vidiniu vamzdeliu, kalkių šalinimo funkcija, žarnų ilgis ne mažiau 1500 cm, lanksčios, stovai chromuoti</t>
  </si>
  <si>
    <t>Plautuvių su vandens maišytuvais, tvirtinamų prie sienų, montavimas (vieno skyriaus plautuvės)</t>
  </si>
  <si>
    <t>Movinių ventilių, kurių skersmuo iki 32 mm, montavimas</t>
  </si>
  <si>
    <t>3. Elektra</t>
  </si>
  <si>
    <t>3.2</t>
  </si>
  <si>
    <t>3.3</t>
  </si>
  <si>
    <t>3.4</t>
  </si>
  <si>
    <t>3.1</t>
  </si>
  <si>
    <t>3.5</t>
  </si>
  <si>
    <t>3.6</t>
  </si>
  <si>
    <t>3.7</t>
  </si>
  <si>
    <t>3.8</t>
  </si>
  <si>
    <t>3.9</t>
  </si>
  <si>
    <t>Vagų pramušimas  sienose</t>
  </si>
  <si>
    <t>Kabelių, laidų apsaugos iš plastikinių vamzdžių klojimas ant grindų pagrindo , kai vamzdžių išorinis skersmuo iki 32 mm</t>
  </si>
  <si>
    <t>Potinkinių elektros instaliacinių dėžučių įstatymas į paruoštus lizdus</t>
  </si>
  <si>
    <t>Jungiklių ,rozečių montavimas potinkinėse dėžutėse</t>
  </si>
  <si>
    <r>
      <t>Elektros instaliacijos laidų, kabelių iki 16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skerspjūvio ploto tiesimas</t>
    </r>
  </si>
  <si>
    <t>Laidų, kabelių įtraukimas į sumontuotus vamzdžius</t>
  </si>
  <si>
    <r>
      <t>Iki 6,0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skerspjūvio laidų gyslų jungimas paskirstymo dėžutėse arba lizduose, kai jungiamųjų gyslų kiekis dėžutėje 8 vnt. (dėžutė)</t>
    </r>
  </si>
  <si>
    <t>Vidaus apšvietimo  šviestuvų montavimas pakabinamų lubų angose</t>
  </si>
  <si>
    <t>Kompiuterinio kištukinio lizdo montavimas</t>
  </si>
  <si>
    <t>4. Vėdinimas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</si>
  <si>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</si>
  <si>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</si>
  <si>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</si>
  <si>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</si>
  <si>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</si>
  <si>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</si>
  <si>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</si>
  <si>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</si>
  <si>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</si>
  <si>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</si>
  <si>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</si>
  <si>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</si>
  <si>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</si>
  <si>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</si>
  <si>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</si>
  <si>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</si>
  <si>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Triukšmo slopintuvų montavimas ,d160mm, L=900mm</t>
  </si>
  <si>
    <t>Pūsto polietileno ortakis , fasoninės dalys, D160mm</t>
  </si>
  <si>
    <r>
      <t xml:space="preserve"> </t>
    </r>
    <r>
      <rPr>
        <sz val="12"/>
        <color theme="1"/>
        <rFont val="Times New Roman"/>
        <family val="1"/>
        <charset val="186"/>
      </rPr>
      <t>m</t>
    </r>
    <r>
      <rPr>
        <vertAlign val="superscript"/>
        <sz val="12"/>
        <color theme="1"/>
        <rFont val="Times New Roman"/>
        <family val="1"/>
        <charset val="186"/>
      </rPr>
      <t xml:space="preserve"> 2</t>
    </r>
  </si>
  <si>
    <t>Oro paskirstymo kolektorinė dėžė  su garso izoliacija 8x75</t>
  </si>
  <si>
    <t>Difuzoriaus pajungimo dėžutės DN-125-2x75 montavimas</t>
  </si>
  <si>
    <t xml:space="preserve">Oro tiekimo/ ištraukimo priglaistomo difuzoriaus D125 montavimas  </t>
  </si>
  <si>
    <t>Lankstaus gofruoto ortakio D75 montavimas</t>
  </si>
  <si>
    <t>Oro kondicionavimo sistemų užpildymas šaldymo skysčiais, kai sistemos šaldymo galia  iki 5 kW</t>
  </si>
  <si>
    <t>Oro kondicionavimo sistemos išbandymas</t>
  </si>
  <si>
    <t>Ortakiai iš 0,5 mm cinkuotos skardos, kurių D iki 160 mm</t>
  </si>
  <si>
    <t>Lankstus ortakis D125</t>
  </si>
  <si>
    <t xml:space="preserve">Atbulinės sklendės D125 montavimas  </t>
  </si>
  <si>
    <t>Ortakio izoliacija sintetinio kaučiuko 13mm</t>
  </si>
  <si>
    <r>
      <t>m</t>
    </r>
    <r>
      <rPr>
        <vertAlign val="superscript"/>
        <sz val="12"/>
        <color theme="1"/>
        <rFont val="Times New Roman"/>
        <family val="1"/>
        <charset val="186"/>
      </rPr>
      <t xml:space="preserve"> 2</t>
    </r>
  </si>
  <si>
    <t>Lauko grotų montavimas D125</t>
  </si>
  <si>
    <t>vnt</t>
  </si>
  <si>
    <t>Elektros instaliacijos laidų tiesimas</t>
  </si>
  <si>
    <t>5. Oro kondicionavimas</t>
  </si>
  <si>
    <t>5.1</t>
  </si>
  <si>
    <t>5.2</t>
  </si>
  <si>
    <t>5.3</t>
  </si>
  <si>
    <t>5.4</t>
  </si>
  <si>
    <t>5.5</t>
  </si>
  <si>
    <t>5.6</t>
  </si>
  <si>
    <t>5.7</t>
  </si>
  <si>
    <t>5.8</t>
  </si>
  <si>
    <t xml:space="preserve">Varinių vamzdžių tiesimas, tvirtinant prie konstrukcijų  (vamzdžio išorinis skersmuo  iki 22 mm)  </t>
  </si>
  <si>
    <t>PVC vamzdžio kondensatui montavimas</t>
  </si>
  <si>
    <t>Kondensato siurbliuko montavimas</t>
  </si>
  <si>
    <t>Atbulinio vožtuvo su sifonu montavimas</t>
  </si>
  <si>
    <t>Oro kondicionavimo sistemos montavimas ir paleidimas</t>
  </si>
  <si>
    <t>1.31</t>
  </si>
  <si>
    <r>
      <t>m</t>
    </r>
    <r>
      <rPr>
        <b/>
        <vertAlign val="superscript"/>
        <sz val="12"/>
        <color rgb="FFFF0000"/>
        <rFont val="Times New Roman"/>
        <family val="1"/>
        <charset val="186"/>
      </rPr>
      <t>2</t>
    </r>
  </si>
  <si>
    <r>
      <t xml:space="preserve">Dvivierės dažyto aliuminio profilio durys su pritraukėju ir </t>
    </r>
    <r>
      <rPr>
        <b/>
        <strike/>
        <sz val="12"/>
        <color rgb="FFFF0000"/>
        <rFont val="Times New Roman"/>
        <family val="1"/>
        <charset val="186"/>
      </rPr>
      <t>elektromagnetine</t>
    </r>
    <r>
      <rPr>
        <sz val="12"/>
        <color theme="1"/>
        <rFont val="Times New Roman"/>
        <family val="1"/>
        <charset val="186"/>
      </rPr>
      <t xml:space="preserve"> spyna montavimas (m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bloko)</t>
    </r>
  </si>
  <si>
    <r>
      <t xml:space="preserve">Kondicionierių vidinių sieninių agregatų montavimas , kai agregato šaldymo galia iki 5kW. </t>
    </r>
    <r>
      <rPr>
        <b/>
        <sz val="12"/>
        <color rgb="FFFF0000"/>
        <rFont val="Times New Roman"/>
        <family val="1"/>
        <charset val="186"/>
      </rPr>
      <t>Šaldymo agentas – freonas  R32
 Darbinė lauko temperatūra vėsinime nuo -10 C iki 46  C
 Darbinė lauko temperatūra šildyme nuo -25 C iki 24   C</t>
    </r>
  </si>
  <si>
    <r>
      <t xml:space="preserve">Kondicionierių vidinių sieninių agregatų montavimas, kai agregato šaldymo galia  iki 5kW. </t>
    </r>
    <r>
      <rPr>
        <b/>
        <sz val="12"/>
        <color rgb="FFFF0000"/>
        <rFont val="Times New Roman"/>
        <family val="1"/>
        <charset val="186"/>
      </rPr>
      <t>Šaldymo agentas – freonas  R32
 Darbinė lauko temperatūra vėsinime nuo -10 C iki 46  C
 Darbinė lauko temperatūra šildyme nuo -25 C iki 24   C</t>
    </r>
  </si>
  <si>
    <t>Lubų glaistymas, dažymas 2 kartus emulsiniais dažais</t>
  </si>
  <si>
    <r>
      <t xml:space="preserve">Kondicionierių išorinių agregatų montavimas nuo pastovų, kai vidiniai agregatai prijungiami 2 jungtimis, išorinio agregato šaldymo galia iki 5kW. </t>
    </r>
    <r>
      <rPr>
        <b/>
        <sz val="12"/>
        <color rgb="FFFF0000"/>
        <rFont val="Times New Roman"/>
        <family val="1"/>
        <charset val="186"/>
      </rPr>
      <t>Tiekiamo/šalinimo oro kiekiai: +292/-292 m3
Tiekiamo/šalinimo oro slėgio nuostoliai sistemoje: +50/-50Pa
 Įrenginio el. šildytuvų galia: 1,5 kW  (iš jų el. pirminio šildymo galia 1,0 kW)
Tiekimo/ šalinimo oro filtrai: M5/F7</t>
    </r>
  </si>
  <si>
    <r>
      <t xml:space="preserve">Kondicionierių išorinių agregatų montavimas, išorinio agregato šaldymo galia  iki 5kW.  </t>
    </r>
    <r>
      <rPr>
        <b/>
        <sz val="12"/>
        <color rgb="FFFF0000"/>
        <rFont val="Times New Roman"/>
        <family val="1"/>
        <charset val="186"/>
      </rPr>
      <t>Tiekiamo/šalinimo oro kiekiai: +292/-292 m3
Tiekiamo/šalinimo oro slėgio nuostoliai sistemoje: +50/-50Pa
 Įrenginio el. šildytuvų galia: 1,5 kW  (iš jų el. pirminio šildymo galia 1,0 kW)
Tiekimo/ šalinimo oro filtrai: M5/F7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</si>
</sst>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rgb="FFFF0000"/>
      <name val="Times New Roman"/>
      <family val="1"/>
      <charset val="186"/>
    </font>
    <font>
      <b/>
      <vertAlign val="superscript"/>
      <sz val="12"/>
      <color rgb="FFFF0000"/>
      <name val="Times New Roman"/>
      <family val="1"/>
      <charset val="186"/>
    </font>
    <font>
      <b/>
      <strike/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abSelected="1" topLeftCell="A61" workbookViewId="0">
      <selection activeCell="C79" sqref="C79"/>
    </sheetView>
  </sheetViews>
  <sheetFormatPr defaultRowHeight="15.6" x14ac:dyDescent="0.3"/>
  <cols>
    <col min="1" max="1" width="4.6640625" style="8" customWidth="1"/>
    <col min="2" max="2" width="39.44140625" style="8" customWidth="1"/>
    <col min="3" max="4" width="8.88671875" style="11"/>
    <col min="5" max="5" width="12.109375" style="11" customWidth="1"/>
    <col min="6" max="6" width="14.33203125" style="11" customWidth="1"/>
    <col min="7" max="7" width="8.6640625" style="8" hidden="1" customWidth="1"/>
    <col min="8" max="16384" width="8.88671875" style="8"/>
  </cols>
  <sheetData>
    <row r="1" spans="1:12" s="2" customFormat="1" x14ac:dyDescent="0.3">
      <c r="B1" s="1"/>
      <c r="D1" s="26" t="s">
        <v>16</v>
      </c>
      <c r="E1" s="26"/>
      <c r="F1" s="26"/>
    </row>
    <row r="2" spans="1:12" s="2" customFormat="1" x14ac:dyDescent="0.3">
      <c r="B2" s="1"/>
    </row>
    <row r="3" spans="1:12" s="2" customFormat="1" ht="35.4" customHeight="1" x14ac:dyDescent="0.3">
      <c r="A3" s="36" t="s">
        <v>24</v>
      </c>
      <c r="B3" s="36"/>
      <c r="C3" s="36"/>
      <c r="D3" s="36"/>
      <c r="E3" s="36"/>
      <c r="F3" s="36"/>
    </row>
    <row r="4" spans="1:12" s="6" customFormat="1" x14ac:dyDescent="0.3">
      <c r="A4" s="5"/>
      <c r="C4" s="5"/>
      <c r="D4" s="5"/>
      <c r="E4" s="5"/>
      <c r="F4" s="5"/>
      <c r="G4" s="5"/>
    </row>
    <row r="5" spans="1:12" ht="36" customHeight="1" x14ac:dyDescent="0.3">
      <c r="A5" s="37" t="s">
        <v>0</v>
      </c>
      <c r="B5" s="37" t="s">
        <v>1</v>
      </c>
      <c r="C5" s="37" t="s">
        <v>2</v>
      </c>
      <c r="D5" s="37" t="s">
        <v>17</v>
      </c>
      <c r="E5" s="37" t="s">
        <v>4</v>
      </c>
      <c r="F5" s="37"/>
      <c r="G5" s="7"/>
    </row>
    <row r="6" spans="1:12" ht="30.9" customHeight="1" x14ac:dyDescent="0.3">
      <c r="A6" s="37"/>
      <c r="B6" s="37"/>
      <c r="C6" s="37"/>
      <c r="D6" s="37"/>
      <c r="E6" s="4" t="s">
        <v>5</v>
      </c>
      <c r="F6" s="4" t="s">
        <v>6</v>
      </c>
      <c r="G6" s="9"/>
    </row>
    <row r="7" spans="1:12" ht="16.5" customHeight="1" x14ac:dyDescent="0.3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9"/>
    </row>
    <row r="8" spans="1:12" ht="16.8" customHeight="1" x14ac:dyDescent="0.3">
      <c r="A8" s="37" t="s">
        <v>25</v>
      </c>
      <c r="B8" s="38"/>
      <c r="C8" s="38"/>
      <c r="D8" s="38"/>
      <c r="E8" s="37"/>
      <c r="F8" s="37"/>
      <c r="G8" s="9"/>
    </row>
    <row r="9" spans="1:12" ht="48" customHeight="1" x14ac:dyDescent="0.3">
      <c r="A9" s="17" t="s">
        <v>26</v>
      </c>
      <c r="B9" s="13" t="s">
        <v>48</v>
      </c>
      <c r="C9" s="16" t="s">
        <v>15</v>
      </c>
      <c r="D9" s="16">
        <v>62.57</v>
      </c>
      <c r="E9" s="18"/>
      <c r="F9" s="3">
        <f>D9*E9</f>
        <v>0</v>
      </c>
      <c r="G9" s="12"/>
      <c r="L9" s="10"/>
    </row>
    <row r="10" spans="1:12" x14ac:dyDescent="0.3">
      <c r="A10" s="17" t="s">
        <v>27</v>
      </c>
      <c r="B10" s="19" t="s">
        <v>49</v>
      </c>
      <c r="C10" s="16" t="s">
        <v>7</v>
      </c>
      <c r="D10" s="14">
        <v>0.3</v>
      </c>
      <c r="E10" s="18"/>
      <c r="F10" s="3">
        <f t="shared" ref="F10:F86" si="0">D10*E10</f>
        <v>0</v>
      </c>
      <c r="G10" s="12"/>
      <c r="J10" s="6"/>
    </row>
    <row r="11" spans="1:12" ht="31.2" x14ac:dyDescent="0.3">
      <c r="A11" s="17" t="s">
        <v>28</v>
      </c>
      <c r="B11" s="13" t="s">
        <v>50</v>
      </c>
      <c r="C11" s="16" t="s">
        <v>15</v>
      </c>
      <c r="D11" s="14">
        <v>62.57</v>
      </c>
      <c r="E11" s="18"/>
      <c r="F11" s="3">
        <f t="shared" si="0"/>
        <v>0</v>
      </c>
      <c r="G11" s="12"/>
      <c r="K11" s="6"/>
    </row>
    <row r="12" spans="1:12" ht="46.8" x14ac:dyDescent="0.3">
      <c r="A12" s="17" t="s">
        <v>29</v>
      </c>
      <c r="B12" s="13" t="s">
        <v>51</v>
      </c>
      <c r="C12" s="16" t="s">
        <v>15</v>
      </c>
      <c r="D12" s="14">
        <v>62.57</v>
      </c>
      <c r="E12" s="18"/>
      <c r="F12" s="16">
        <f t="shared" si="0"/>
        <v>0</v>
      </c>
      <c r="G12" s="12"/>
      <c r="K12" s="6"/>
    </row>
    <row r="13" spans="1:12" ht="62.4" x14ac:dyDescent="0.3">
      <c r="A13" s="17" t="s">
        <v>30</v>
      </c>
      <c r="B13" s="13" t="s">
        <v>52</v>
      </c>
      <c r="C13" s="16" t="s">
        <v>15</v>
      </c>
      <c r="D13" s="14">
        <v>62.57</v>
      </c>
      <c r="E13" s="18"/>
      <c r="F13" s="16">
        <f t="shared" si="0"/>
        <v>0</v>
      </c>
      <c r="G13" s="12"/>
      <c r="K13" s="6"/>
    </row>
    <row r="14" spans="1:12" ht="46.8" x14ac:dyDescent="0.3">
      <c r="A14" s="17" t="s">
        <v>31</v>
      </c>
      <c r="B14" s="13" t="s">
        <v>8</v>
      </c>
      <c r="C14" s="16" t="s">
        <v>9</v>
      </c>
      <c r="D14" s="14">
        <v>5</v>
      </c>
      <c r="E14" s="18"/>
      <c r="F14" s="16">
        <f t="shared" si="0"/>
        <v>0</v>
      </c>
      <c r="G14" s="12"/>
      <c r="K14" s="6"/>
    </row>
    <row r="15" spans="1:12" ht="62.4" x14ac:dyDescent="0.3">
      <c r="A15" s="17" t="s">
        <v>32</v>
      </c>
      <c r="B15" s="13" t="s">
        <v>53</v>
      </c>
      <c r="C15" s="16" t="s">
        <v>15</v>
      </c>
      <c r="D15" s="14">
        <v>65.400000000000006</v>
      </c>
      <c r="E15" s="18"/>
      <c r="F15" s="16">
        <f t="shared" si="0"/>
        <v>0</v>
      </c>
      <c r="G15" s="12"/>
      <c r="K15" s="6"/>
    </row>
    <row r="16" spans="1:12" ht="31.2" x14ac:dyDescent="0.3">
      <c r="A16" s="17" t="s">
        <v>33</v>
      </c>
      <c r="B16" s="13" t="s">
        <v>54</v>
      </c>
      <c r="C16" s="16" t="s">
        <v>55</v>
      </c>
      <c r="D16" s="14">
        <v>2</v>
      </c>
      <c r="E16" s="18"/>
      <c r="F16" s="16">
        <f t="shared" si="0"/>
        <v>0</v>
      </c>
      <c r="G16" s="12"/>
      <c r="K16" s="6"/>
    </row>
    <row r="17" spans="1:11" ht="62.4" x14ac:dyDescent="0.3">
      <c r="A17" s="17" t="s">
        <v>34</v>
      </c>
      <c r="B17" s="13" t="s">
        <v>56</v>
      </c>
      <c r="C17" s="16" t="s">
        <v>15</v>
      </c>
      <c r="D17" s="14">
        <v>62.57</v>
      </c>
      <c r="E17" s="18"/>
      <c r="F17" s="16">
        <f t="shared" si="0"/>
        <v>0</v>
      </c>
      <c r="G17" s="12"/>
      <c r="K17" s="6"/>
    </row>
    <row r="18" spans="1:11" ht="49.8" x14ac:dyDescent="0.3">
      <c r="A18" s="17" t="s">
        <v>35</v>
      </c>
      <c r="B18" s="13" t="s">
        <v>166</v>
      </c>
      <c r="C18" s="16" t="s">
        <v>15</v>
      </c>
      <c r="D18" s="14">
        <v>5.0999999999999996</v>
      </c>
      <c r="E18" s="18"/>
      <c r="F18" s="16">
        <f t="shared" si="0"/>
        <v>0</v>
      </c>
      <c r="G18" s="12"/>
      <c r="K18" s="6"/>
    </row>
    <row r="19" spans="1:11" ht="46.8" x14ac:dyDescent="0.3">
      <c r="A19" s="17" t="s">
        <v>36</v>
      </c>
      <c r="B19" s="13" t="s">
        <v>57</v>
      </c>
      <c r="C19" s="16" t="s">
        <v>15</v>
      </c>
      <c r="D19" s="14">
        <v>62.57</v>
      </c>
      <c r="E19" s="18"/>
      <c r="F19" s="16">
        <f t="shared" si="0"/>
        <v>0</v>
      </c>
      <c r="G19" s="12"/>
      <c r="K19" s="6"/>
    </row>
    <row r="20" spans="1:11" ht="34.200000000000003" x14ac:dyDescent="0.3">
      <c r="A20" s="17" t="s">
        <v>37</v>
      </c>
      <c r="B20" s="13" t="s">
        <v>58</v>
      </c>
      <c r="C20" s="16" t="s">
        <v>59</v>
      </c>
      <c r="D20" s="16">
        <v>5</v>
      </c>
      <c r="E20" s="18"/>
      <c r="F20" s="16">
        <f t="shared" si="0"/>
        <v>0</v>
      </c>
      <c r="G20" s="12"/>
      <c r="K20" s="6"/>
    </row>
    <row r="21" spans="1:11" ht="46.8" x14ac:dyDescent="0.3">
      <c r="A21" s="17" t="s">
        <v>38</v>
      </c>
      <c r="B21" s="13" t="s">
        <v>60</v>
      </c>
      <c r="C21" s="16" t="s">
        <v>15</v>
      </c>
      <c r="D21" s="14">
        <v>8.3000000000000007</v>
      </c>
      <c r="E21" s="18"/>
      <c r="F21" s="16">
        <f t="shared" si="0"/>
        <v>0</v>
      </c>
      <c r="G21" s="12"/>
      <c r="K21" s="6"/>
    </row>
    <row r="22" spans="1:11" ht="34.200000000000003" x14ac:dyDescent="0.3">
      <c r="A22" s="17" t="s">
        <v>39</v>
      </c>
      <c r="B22" s="13" t="s">
        <v>61</v>
      </c>
      <c r="C22" s="16" t="s">
        <v>15</v>
      </c>
      <c r="D22" s="14">
        <v>3.55</v>
      </c>
      <c r="E22" s="18"/>
      <c r="F22" s="16">
        <f t="shared" si="0"/>
        <v>0</v>
      </c>
      <c r="G22" s="12"/>
      <c r="K22" s="6"/>
    </row>
    <row r="23" spans="1:11" ht="65.400000000000006" x14ac:dyDescent="0.3">
      <c r="A23" s="17" t="s">
        <v>40</v>
      </c>
      <c r="B23" s="13" t="s">
        <v>62</v>
      </c>
      <c r="C23" s="16" t="s">
        <v>15</v>
      </c>
      <c r="D23" s="14">
        <v>2.64</v>
      </c>
      <c r="E23" s="18"/>
      <c r="F23" s="16">
        <f t="shared" si="0"/>
        <v>0</v>
      </c>
      <c r="G23" s="12"/>
      <c r="K23" s="6"/>
    </row>
    <row r="24" spans="1:11" ht="46.8" x14ac:dyDescent="0.3">
      <c r="A24" s="17" t="s">
        <v>41</v>
      </c>
      <c r="B24" s="13" t="s">
        <v>63</v>
      </c>
      <c r="C24" s="16" t="s">
        <v>15</v>
      </c>
      <c r="D24" s="14">
        <v>62.2</v>
      </c>
      <c r="E24" s="18"/>
      <c r="F24" s="16">
        <f t="shared" si="0"/>
        <v>0</v>
      </c>
      <c r="G24" s="12"/>
      <c r="K24" s="6"/>
    </row>
    <row r="25" spans="1:11" ht="46.8" x14ac:dyDescent="0.3">
      <c r="A25" s="17" t="s">
        <v>42</v>
      </c>
      <c r="B25" s="13" t="s">
        <v>64</v>
      </c>
      <c r="C25" s="16" t="s">
        <v>15</v>
      </c>
      <c r="D25" s="16">
        <v>265</v>
      </c>
      <c r="E25" s="18"/>
      <c r="F25" s="16">
        <f t="shared" si="0"/>
        <v>0</v>
      </c>
      <c r="G25" s="12"/>
      <c r="K25" s="6"/>
    </row>
    <row r="26" spans="1:11" ht="46.8" x14ac:dyDescent="0.3">
      <c r="A26" s="17" t="s">
        <v>43</v>
      </c>
      <c r="B26" s="13" t="s">
        <v>65</v>
      </c>
      <c r="C26" s="16" t="s">
        <v>15</v>
      </c>
      <c r="D26" s="14">
        <v>265</v>
      </c>
      <c r="E26" s="18"/>
      <c r="F26" s="16">
        <f t="shared" si="0"/>
        <v>0</v>
      </c>
      <c r="G26" s="12"/>
      <c r="K26" s="6"/>
    </row>
    <row r="27" spans="1:11" ht="46.8" x14ac:dyDescent="0.3">
      <c r="A27" s="17" t="s">
        <v>44</v>
      </c>
      <c r="B27" s="13" t="s">
        <v>66</v>
      </c>
      <c r="C27" s="16" t="s">
        <v>15</v>
      </c>
      <c r="D27" s="16">
        <v>265</v>
      </c>
      <c r="E27" s="18"/>
      <c r="F27" s="16">
        <f t="shared" si="0"/>
        <v>0</v>
      </c>
      <c r="G27" s="12"/>
      <c r="K27" s="6"/>
    </row>
    <row r="28" spans="1:11" ht="46.8" x14ac:dyDescent="0.3">
      <c r="A28" s="17" t="s">
        <v>45</v>
      </c>
      <c r="B28" s="13" t="s">
        <v>67</v>
      </c>
      <c r="C28" s="16" t="s">
        <v>15</v>
      </c>
      <c r="D28" s="14">
        <v>265</v>
      </c>
      <c r="E28" s="18"/>
      <c r="F28" s="16">
        <f t="shared" si="0"/>
        <v>0</v>
      </c>
      <c r="G28" s="12"/>
      <c r="K28" s="6"/>
    </row>
    <row r="29" spans="1:11" ht="46.8" x14ac:dyDescent="0.3">
      <c r="A29" s="17" t="s">
        <v>46</v>
      </c>
      <c r="B29" s="13" t="s">
        <v>10</v>
      </c>
      <c r="C29" s="16" t="s">
        <v>15</v>
      </c>
      <c r="D29" s="14">
        <v>265</v>
      </c>
      <c r="E29" s="18"/>
      <c r="F29" s="16">
        <f t="shared" si="0"/>
        <v>0</v>
      </c>
      <c r="G29" s="12"/>
      <c r="K29" s="6"/>
    </row>
    <row r="30" spans="1:11" ht="62.4" x14ac:dyDescent="0.3">
      <c r="A30" s="17" t="s">
        <v>47</v>
      </c>
      <c r="B30" s="13" t="s">
        <v>68</v>
      </c>
      <c r="C30" s="16" t="s">
        <v>15</v>
      </c>
      <c r="D30" s="14">
        <v>13.4</v>
      </c>
      <c r="E30" s="18"/>
      <c r="F30" s="16">
        <f t="shared" si="0"/>
        <v>0</v>
      </c>
      <c r="G30" s="12"/>
      <c r="K30" s="6"/>
    </row>
    <row r="31" spans="1:11" ht="49.8" x14ac:dyDescent="0.3">
      <c r="A31" s="17" t="s">
        <v>77</v>
      </c>
      <c r="B31" s="13" t="s">
        <v>69</v>
      </c>
      <c r="C31" s="16" t="s">
        <v>15</v>
      </c>
      <c r="D31" s="14">
        <v>18.02</v>
      </c>
      <c r="E31" s="18"/>
      <c r="F31" s="16">
        <f t="shared" si="0"/>
        <v>0</v>
      </c>
      <c r="G31" s="12"/>
      <c r="K31" s="6"/>
    </row>
    <row r="32" spans="1:11" ht="31.2" x14ac:dyDescent="0.3">
      <c r="A32" s="17" t="s">
        <v>78</v>
      </c>
      <c r="B32" s="19" t="s">
        <v>70</v>
      </c>
      <c r="C32" s="16" t="s">
        <v>3</v>
      </c>
      <c r="D32" s="14">
        <v>23.14</v>
      </c>
      <c r="E32" s="18"/>
      <c r="F32" s="16">
        <f t="shared" si="0"/>
        <v>0</v>
      </c>
      <c r="G32" s="12"/>
      <c r="K32" s="6"/>
    </row>
    <row r="33" spans="1:9" ht="31.2" x14ac:dyDescent="0.3">
      <c r="A33" s="17" t="s">
        <v>79</v>
      </c>
      <c r="B33" s="13" t="s">
        <v>71</v>
      </c>
      <c r="C33" s="16" t="s">
        <v>15</v>
      </c>
      <c r="D33" s="14">
        <v>26</v>
      </c>
      <c r="E33" s="18"/>
      <c r="F33" s="16">
        <f t="shared" si="0"/>
        <v>0</v>
      </c>
      <c r="G33" s="12"/>
    </row>
    <row r="34" spans="1:9" ht="62.4" x14ac:dyDescent="0.3">
      <c r="A34" s="17" t="s">
        <v>80</v>
      </c>
      <c r="B34" s="19" t="s">
        <v>72</v>
      </c>
      <c r="C34" s="16" t="s">
        <v>15</v>
      </c>
      <c r="D34" s="14">
        <v>45.1</v>
      </c>
      <c r="E34" s="18"/>
      <c r="F34" s="16">
        <f t="shared" si="0"/>
        <v>0</v>
      </c>
      <c r="G34" s="12"/>
    </row>
    <row r="35" spans="1:9" ht="21" customHeight="1" x14ac:dyDescent="0.3">
      <c r="A35" s="17" t="s">
        <v>81</v>
      </c>
      <c r="B35" s="19" t="s">
        <v>73</v>
      </c>
      <c r="C35" s="16" t="s">
        <v>3</v>
      </c>
      <c r="D35" s="14">
        <v>36.74</v>
      </c>
      <c r="E35" s="18"/>
      <c r="F35" s="16">
        <f t="shared" si="0"/>
        <v>0</v>
      </c>
      <c r="G35" s="12"/>
    </row>
    <row r="36" spans="1:9" ht="34.200000000000003" x14ac:dyDescent="0.3">
      <c r="A36" s="17" t="s">
        <v>82</v>
      </c>
      <c r="B36" s="13" t="s">
        <v>74</v>
      </c>
      <c r="C36" s="16" t="s">
        <v>15</v>
      </c>
      <c r="D36" s="14">
        <v>2.1</v>
      </c>
      <c r="E36" s="18"/>
      <c r="F36" s="16">
        <f t="shared" si="0"/>
        <v>0</v>
      </c>
      <c r="G36" s="12"/>
    </row>
    <row r="37" spans="1:9" ht="46.8" x14ac:dyDescent="0.3">
      <c r="A37" s="17" t="s">
        <v>83</v>
      </c>
      <c r="B37" s="13" t="s">
        <v>75</v>
      </c>
      <c r="C37" s="16" t="s">
        <v>15</v>
      </c>
      <c r="D37" s="14">
        <v>6.3</v>
      </c>
      <c r="E37" s="18"/>
      <c r="F37" s="16">
        <f t="shared" si="0"/>
        <v>0</v>
      </c>
      <c r="G37" s="12"/>
    </row>
    <row r="38" spans="1:9" ht="37.200000000000003" x14ac:dyDescent="0.3">
      <c r="A38" s="17" t="s">
        <v>84</v>
      </c>
      <c r="B38" s="19" t="s">
        <v>76</v>
      </c>
      <c r="C38" s="16" t="s">
        <v>15</v>
      </c>
      <c r="D38" s="14">
        <v>1.5</v>
      </c>
      <c r="E38" s="18"/>
      <c r="F38" s="16">
        <f t="shared" ref="F38" si="1">D38*E38</f>
        <v>0</v>
      </c>
      <c r="G38" s="12"/>
    </row>
    <row r="39" spans="1:9" ht="31.2" x14ac:dyDescent="0.3">
      <c r="A39" s="21" t="s">
        <v>164</v>
      </c>
      <c r="B39" s="22" t="s">
        <v>169</v>
      </c>
      <c r="C39" s="23" t="s">
        <v>165</v>
      </c>
      <c r="D39" s="24">
        <v>62.57</v>
      </c>
      <c r="E39" s="25"/>
      <c r="F39" s="23">
        <f t="shared" si="0"/>
        <v>0</v>
      </c>
      <c r="G39" s="12"/>
    </row>
    <row r="40" spans="1:9" ht="15.9" customHeight="1" x14ac:dyDescent="0.3">
      <c r="A40" s="37" t="s">
        <v>85</v>
      </c>
      <c r="B40" s="38"/>
      <c r="C40" s="38"/>
      <c r="D40" s="38"/>
      <c r="E40" s="37"/>
      <c r="F40" s="37"/>
      <c r="G40" s="12"/>
    </row>
    <row r="41" spans="1:9" ht="39" customHeight="1" x14ac:dyDescent="0.3">
      <c r="A41" s="17" t="s">
        <v>86</v>
      </c>
      <c r="B41" s="13" t="s">
        <v>88</v>
      </c>
      <c r="C41" s="16" t="s">
        <v>59</v>
      </c>
      <c r="D41" s="14">
        <v>1</v>
      </c>
      <c r="E41" s="18"/>
      <c r="F41" s="3">
        <f t="shared" si="0"/>
        <v>0</v>
      </c>
      <c r="G41" s="12"/>
    </row>
    <row r="42" spans="1:9" ht="42.9" customHeight="1" x14ac:dyDescent="0.3">
      <c r="A42" s="17" t="s">
        <v>87</v>
      </c>
      <c r="B42" s="13" t="s">
        <v>89</v>
      </c>
      <c r="C42" s="16" t="s">
        <v>59</v>
      </c>
      <c r="D42" s="14">
        <v>1</v>
      </c>
      <c r="E42" s="18"/>
      <c r="F42" s="3">
        <f t="shared" si="0"/>
        <v>0</v>
      </c>
      <c r="G42" s="12"/>
      <c r="I42" s="6"/>
    </row>
    <row r="43" spans="1:9" x14ac:dyDescent="0.3">
      <c r="A43" s="17">
        <v>13</v>
      </c>
      <c r="B43" s="13" t="s">
        <v>90</v>
      </c>
      <c r="C43" s="16" t="s">
        <v>3</v>
      </c>
      <c r="D43" s="14">
        <v>12</v>
      </c>
      <c r="E43" s="18"/>
      <c r="F43" s="3">
        <f t="shared" si="0"/>
        <v>0</v>
      </c>
      <c r="G43" s="12"/>
    </row>
    <row r="44" spans="1:9" ht="31.2" x14ac:dyDescent="0.3">
      <c r="A44" s="17">
        <v>14</v>
      </c>
      <c r="B44" s="13" t="s">
        <v>91</v>
      </c>
      <c r="C44" s="16" t="s">
        <v>3</v>
      </c>
      <c r="D44" s="14">
        <v>28</v>
      </c>
      <c r="E44" s="18"/>
      <c r="F44" s="3">
        <f t="shared" si="0"/>
        <v>0</v>
      </c>
      <c r="G44" s="12"/>
    </row>
    <row r="45" spans="1:9" x14ac:dyDescent="0.3">
      <c r="A45" s="17">
        <v>15</v>
      </c>
      <c r="B45" s="13" t="s">
        <v>92</v>
      </c>
      <c r="C45" s="16" t="s">
        <v>59</v>
      </c>
      <c r="D45" s="14">
        <v>1</v>
      </c>
      <c r="E45" s="18"/>
      <c r="F45" s="3">
        <f t="shared" si="0"/>
        <v>0</v>
      </c>
      <c r="G45" s="12"/>
    </row>
    <row r="46" spans="1:9" x14ac:dyDescent="0.3">
      <c r="A46" s="17">
        <v>16</v>
      </c>
      <c r="B46" s="13" t="s">
        <v>93</v>
      </c>
      <c r="C46" s="16" t="s">
        <v>9</v>
      </c>
      <c r="D46" s="14">
        <v>1</v>
      </c>
      <c r="E46" s="18"/>
      <c r="F46" s="3">
        <f t="shared" si="0"/>
        <v>0</v>
      </c>
      <c r="G46" s="12"/>
    </row>
    <row r="47" spans="1:9" ht="62.4" x14ac:dyDescent="0.3">
      <c r="A47" s="17">
        <v>17</v>
      </c>
      <c r="B47" s="13" t="s">
        <v>94</v>
      </c>
      <c r="C47" s="16" t="s">
        <v>9</v>
      </c>
      <c r="D47" s="14">
        <v>1</v>
      </c>
      <c r="E47" s="18"/>
      <c r="F47" s="3">
        <f t="shared" si="0"/>
        <v>0</v>
      </c>
      <c r="G47" s="12"/>
    </row>
    <row r="48" spans="1:9" ht="46.8" x14ac:dyDescent="0.3">
      <c r="A48" s="17">
        <v>18</v>
      </c>
      <c r="B48" s="13" t="s">
        <v>95</v>
      </c>
      <c r="C48" s="16" t="s">
        <v>59</v>
      </c>
      <c r="D48" s="14">
        <v>1</v>
      </c>
      <c r="E48" s="18"/>
      <c r="F48" s="3">
        <f t="shared" si="0"/>
        <v>0</v>
      </c>
      <c r="G48" s="12"/>
    </row>
    <row r="49" spans="1:10" ht="33" customHeight="1" x14ac:dyDescent="0.3">
      <c r="A49" s="17">
        <v>19</v>
      </c>
      <c r="B49" s="13" t="s">
        <v>96</v>
      </c>
      <c r="C49" s="16" t="s">
        <v>9</v>
      </c>
      <c r="D49" s="14">
        <v>10</v>
      </c>
      <c r="E49" s="18"/>
      <c r="F49" s="3">
        <f t="shared" si="0"/>
        <v>0</v>
      </c>
      <c r="G49" s="12"/>
    </row>
    <row r="50" spans="1:10" ht="46.8" x14ac:dyDescent="0.3">
      <c r="A50" s="17">
        <v>20</v>
      </c>
      <c r="B50" s="13" t="s">
        <v>22</v>
      </c>
      <c r="C50" s="16" t="s">
        <v>7</v>
      </c>
      <c r="D50" s="14">
        <v>1.5</v>
      </c>
      <c r="E50" s="18"/>
      <c r="F50" s="3">
        <f t="shared" si="0"/>
        <v>0</v>
      </c>
      <c r="G50" s="12"/>
    </row>
    <row r="51" spans="1:10" x14ac:dyDescent="0.3">
      <c r="A51" s="31" t="s">
        <v>97</v>
      </c>
      <c r="B51" s="32"/>
      <c r="C51" s="32"/>
      <c r="D51" s="32"/>
      <c r="E51" s="33"/>
      <c r="F51" s="34"/>
      <c r="G51" s="12"/>
    </row>
    <row r="52" spans="1:10" ht="32.4" customHeight="1" x14ac:dyDescent="0.3">
      <c r="A52" s="16" t="s">
        <v>101</v>
      </c>
      <c r="B52" s="19" t="s">
        <v>107</v>
      </c>
      <c r="C52" s="16" t="s">
        <v>3</v>
      </c>
      <c r="D52" s="14">
        <v>40</v>
      </c>
      <c r="E52" s="18"/>
      <c r="F52" s="3">
        <f t="shared" si="0"/>
        <v>0</v>
      </c>
      <c r="G52" s="12"/>
    </row>
    <row r="53" spans="1:10" ht="46.8" x14ac:dyDescent="0.3">
      <c r="A53" s="16" t="s">
        <v>98</v>
      </c>
      <c r="B53" s="13" t="s">
        <v>108</v>
      </c>
      <c r="C53" s="16" t="s">
        <v>3</v>
      </c>
      <c r="D53" s="14">
        <v>26</v>
      </c>
      <c r="E53" s="18"/>
      <c r="F53" s="3">
        <f t="shared" si="0"/>
        <v>0</v>
      </c>
      <c r="G53" s="12"/>
    </row>
    <row r="54" spans="1:10" ht="31.2" x14ac:dyDescent="0.3">
      <c r="A54" s="16" t="s">
        <v>99</v>
      </c>
      <c r="B54" s="13" t="s">
        <v>109</v>
      </c>
      <c r="C54" s="16" t="s">
        <v>9</v>
      </c>
      <c r="D54" s="14">
        <v>47</v>
      </c>
      <c r="E54" s="18"/>
      <c r="F54" s="3">
        <f t="shared" si="0"/>
        <v>0</v>
      </c>
      <c r="G54" s="12"/>
    </row>
    <row r="55" spans="1:10" ht="31.2" x14ac:dyDescent="0.3">
      <c r="A55" s="16" t="s">
        <v>100</v>
      </c>
      <c r="B55" s="13" t="s">
        <v>110</v>
      </c>
      <c r="C55" s="16" t="s">
        <v>9</v>
      </c>
      <c r="D55" s="14">
        <v>44</v>
      </c>
      <c r="E55" s="18"/>
      <c r="F55" s="3">
        <f t="shared" si="0"/>
        <v>0</v>
      </c>
      <c r="G55" s="12"/>
    </row>
    <row r="56" spans="1:10" ht="34.200000000000003" x14ac:dyDescent="0.3">
      <c r="A56" s="16" t="s">
        <v>102</v>
      </c>
      <c r="B56" s="13" t="s">
        <v>111</v>
      </c>
      <c r="C56" s="16" t="s">
        <v>3</v>
      </c>
      <c r="D56" s="14">
        <v>160</v>
      </c>
      <c r="E56" s="18"/>
      <c r="F56" s="16">
        <f t="shared" si="0"/>
        <v>0</v>
      </c>
      <c r="G56" s="12"/>
    </row>
    <row r="57" spans="1:10" ht="31.2" x14ac:dyDescent="0.3">
      <c r="A57" s="16" t="s">
        <v>103</v>
      </c>
      <c r="B57" s="13" t="s">
        <v>112</v>
      </c>
      <c r="C57" s="16" t="s">
        <v>3</v>
      </c>
      <c r="D57" s="14">
        <v>28</v>
      </c>
      <c r="E57" s="18"/>
      <c r="F57" s="16">
        <f t="shared" si="0"/>
        <v>0</v>
      </c>
      <c r="G57" s="12"/>
    </row>
    <row r="58" spans="1:10" ht="65.400000000000006" x14ac:dyDescent="0.3">
      <c r="A58" s="16" t="s">
        <v>104</v>
      </c>
      <c r="B58" s="13" t="s">
        <v>113</v>
      </c>
      <c r="C58" s="16" t="s">
        <v>9</v>
      </c>
      <c r="D58" s="14">
        <v>8</v>
      </c>
      <c r="E58" s="18"/>
      <c r="F58" s="16">
        <f t="shared" si="0"/>
        <v>0</v>
      </c>
      <c r="G58" s="12"/>
    </row>
    <row r="59" spans="1:10" ht="31.2" x14ac:dyDescent="0.3">
      <c r="A59" s="16" t="s">
        <v>105</v>
      </c>
      <c r="B59" s="13" t="s">
        <v>114</v>
      </c>
      <c r="C59" s="16" t="s">
        <v>9</v>
      </c>
      <c r="D59" s="14">
        <v>21</v>
      </c>
      <c r="E59" s="18"/>
      <c r="F59" s="3">
        <f t="shared" si="0"/>
        <v>0</v>
      </c>
      <c r="G59" s="12"/>
    </row>
    <row r="60" spans="1:10" ht="31.2" x14ac:dyDescent="0.3">
      <c r="A60" s="16" t="s">
        <v>106</v>
      </c>
      <c r="B60" s="19" t="s">
        <v>115</v>
      </c>
      <c r="C60" s="16" t="s">
        <v>9</v>
      </c>
      <c r="D60" s="14">
        <v>3</v>
      </c>
      <c r="E60" s="18"/>
      <c r="F60" s="3">
        <f t="shared" si="0"/>
        <v>0</v>
      </c>
      <c r="G60" s="12"/>
    </row>
    <row r="61" spans="1:10" x14ac:dyDescent="0.3">
      <c r="A61" s="39" t="s">
        <v>116</v>
      </c>
      <c r="B61" s="40"/>
      <c r="C61" s="40"/>
      <c r="D61" s="40"/>
      <c r="E61" s="37"/>
      <c r="F61" s="37"/>
      <c r="G61" s="12"/>
    </row>
    <row r="62" spans="1:10" ht="175.2" customHeight="1" x14ac:dyDescent="0.3">
      <c r="A62" s="17" t="s">
        <v>117</v>
      </c>
      <c r="B62" s="13" t="s">
        <v>170</v>
      </c>
      <c r="C62" s="16" t="s">
        <v>59</v>
      </c>
      <c r="D62" s="14">
        <v>1</v>
      </c>
      <c r="E62" s="18"/>
      <c r="F62" s="3">
        <f t="shared" si="0"/>
        <v>0</v>
      </c>
      <c r="G62" s="12"/>
    </row>
    <row r="63" spans="1:10" ht="124.8" x14ac:dyDescent="0.3">
      <c r="A63" s="17" t="s">
        <v>118</v>
      </c>
      <c r="B63" s="13" t="s">
        <v>167</v>
      </c>
      <c r="C63" s="16" t="s">
        <v>59</v>
      </c>
      <c r="D63" s="14">
        <v>1</v>
      </c>
      <c r="E63" s="18"/>
      <c r="F63" s="3">
        <f t="shared" si="0"/>
        <v>0</v>
      </c>
      <c r="G63" s="12"/>
      <c r="J63" s="6"/>
    </row>
    <row r="64" spans="1:10" ht="31.2" x14ac:dyDescent="0.3">
      <c r="A64" s="17" t="s">
        <v>119</v>
      </c>
      <c r="B64" s="13" t="s">
        <v>133</v>
      </c>
      <c r="C64" s="16" t="s">
        <v>9</v>
      </c>
      <c r="D64" s="14">
        <v>1</v>
      </c>
      <c r="E64" s="18"/>
      <c r="F64" s="3">
        <f t="shared" si="0"/>
        <v>0</v>
      </c>
      <c r="G64" s="12"/>
      <c r="J64" s="6"/>
    </row>
    <row r="65" spans="1:7" ht="31.2" x14ac:dyDescent="0.3">
      <c r="A65" s="17" t="s">
        <v>120</v>
      </c>
      <c r="B65" s="13" t="s">
        <v>134</v>
      </c>
      <c r="C65" s="20" t="s">
        <v>135</v>
      </c>
      <c r="D65" s="14">
        <v>4</v>
      </c>
      <c r="E65" s="18"/>
      <c r="F65" s="3">
        <f t="shared" si="0"/>
        <v>0</v>
      </c>
      <c r="G65" s="12"/>
    </row>
    <row r="66" spans="1:7" ht="29.4" customHeight="1" x14ac:dyDescent="0.3">
      <c r="A66" s="17" t="s">
        <v>121</v>
      </c>
      <c r="B66" s="13" t="s">
        <v>136</v>
      </c>
      <c r="C66" s="16" t="s">
        <v>9</v>
      </c>
      <c r="D66" s="14">
        <v>2</v>
      </c>
      <c r="E66" s="18"/>
      <c r="F66" s="3">
        <f t="shared" si="0"/>
        <v>0</v>
      </c>
      <c r="G66" s="12"/>
    </row>
    <row r="67" spans="1:7" ht="31.2" x14ac:dyDescent="0.3">
      <c r="A67" s="17" t="s">
        <v>122</v>
      </c>
      <c r="B67" s="13" t="s">
        <v>137</v>
      </c>
      <c r="C67" s="16" t="s">
        <v>9</v>
      </c>
      <c r="D67" s="14">
        <v>8</v>
      </c>
      <c r="E67" s="18"/>
      <c r="F67" s="3">
        <f t="shared" si="0"/>
        <v>0</v>
      </c>
      <c r="G67" s="12"/>
    </row>
    <row r="68" spans="1:7" ht="31.2" x14ac:dyDescent="0.3">
      <c r="A68" s="17" t="s">
        <v>123</v>
      </c>
      <c r="B68" s="13" t="s">
        <v>138</v>
      </c>
      <c r="C68" s="16" t="s">
        <v>9</v>
      </c>
      <c r="D68" s="14">
        <v>8</v>
      </c>
      <c r="E68" s="18"/>
      <c r="F68" s="3">
        <f t="shared" si="0"/>
        <v>0</v>
      </c>
      <c r="G68" s="12"/>
    </row>
    <row r="69" spans="1:7" ht="31.2" x14ac:dyDescent="0.3">
      <c r="A69" s="17" t="s">
        <v>124</v>
      </c>
      <c r="B69" s="13" t="s">
        <v>139</v>
      </c>
      <c r="C69" s="16" t="s">
        <v>3</v>
      </c>
      <c r="D69" s="14">
        <v>100</v>
      </c>
      <c r="E69" s="18"/>
      <c r="F69" s="3">
        <f t="shared" si="0"/>
        <v>0</v>
      </c>
      <c r="G69" s="12"/>
    </row>
    <row r="70" spans="1:7" ht="46.8" x14ac:dyDescent="0.3">
      <c r="A70" s="17" t="s">
        <v>125</v>
      </c>
      <c r="B70" s="13" t="s">
        <v>140</v>
      </c>
      <c r="C70" s="16" t="s">
        <v>9</v>
      </c>
      <c r="D70" s="14">
        <v>1</v>
      </c>
      <c r="E70" s="18"/>
      <c r="F70" s="3">
        <f t="shared" si="0"/>
        <v>0</v>
      </c>
      <c r="G70" s="12"/>
    </row>
    <row r="71" spans="1:7" ht="31.2" x14ac:dyDescent="0.3">
      <c r="A71" s="17" t="s">
        <v>126</v>
      </c>
      <c r="B71" s="13" t="s">
        <v>141</v>
      </c>
      <c r="C71" s="16" t="s">
        <v>59</v>
      </c>
      <c r="D71" s="14">
        <v>1</v>
      </c>
      <c r="E71" s="18"/>
      <c r="F71" s="3">
        <f t="shared" si="0"/>
        <v>0</v>
      </c>
      <c r="G71" s="12"/>
    </row>
    <row r="72" spans="1:7" ht="31.2" x14ac:dyDescent="0.3">
      <c r="A72" s="17" t="s">
        <v>127</v>
      </c>
      <c r="B72" s="13" t="s">
        <v>142</v>
      </c>
      <c r="C72" s="16" t="s">
        <v>3</v>
      </c>
      <c r="D72" s="14">
        <v>4</v>
      </c>
      <c r="E72" s="18"/>
      <c r="F72" s="3">
        <f t="shared" si="0"/>
        <v>0</v>
      </c>
      <c r="G72" s="12"/>
    </row>
    <row r="73" spans="1:7" ht="31.2" x14ac:dyDescent="0.3">
      <c r="A73" s="17" t="s">
        <v>128</v>
      </c>
      <c r="B73" s="13" t="s">
        <v>143</v>
      </c>
      <c r="C73" s="16" t="s">
        <v>3</v>
      </c>
      <c r="D73" s="14">
        <v>2</v>
      </c>
      <c r="E73" s="18"/>
      <c r="F73" s="3">
        <f t="shared" si="0"/>
        <v>0</v>
      </c>
      <c r="G73" s="12"/>
    </row>
    <row r="74" spans="1:7" ht="31.2" x14ac:dyDescent="0.3">
      <c r="A74" s="17" t="s">
        <v>129</v>
      </c>
      <c r="B74" s="19" t="s">
        <v>144</v>
      </c>
      <c r="C74" s="16" t="s">
        <v>9</v>
      </c>
      <c r="D74" s="14">
        <v>1</v>
      </c>
      <c r="E74" s="18"/>
      <c r="F74" s="3">
        <f t="shared" si="0"/>
        <v>0</v>
      </c>
      <c r="G74" s="12"/>
    </row>
    <row r="75" spans="1:7" ht="31.2" x14ac:dyDescent="0.3">
      <c r="A75" s="17" t="s">
        <v>130</v>
      </c>
      <c r="B75" s="19" t="s">
        <v>145</v>
      </c>
      <c r="C75" s="16" t="s">
        <v>146</v>
      </c>
      <c r="D75" s="14">
        <v>1.2</v>
      </c>
      <c r="E75" s="18"/>
      <c r="F75" s="3">
        <f t="shared" si="0"/>
        <v>0</v>
      </c>
      <c r="G75" s="12"/>
    </row>
    <row r="76" spans="1:7" ht="31.2" x14ac:dyDescent="0.3">
      <c r="A76" s="17" t="s">
        <v>131</v>
      </c>
      <c r="B76" s="19" t="s">
        <v>147</v>
      </c>
      <c r="C76" s="16" t="s">
        <v>148</v>
      </c>
      <c r="D76" s="14">
        <v>1</v>
      </c>
      <c r="E76" s="18"/>
      <c r="F76" s="3">
        <f t="shared" si="0"/>
        <v>0</v>
      </c>
      <c r="G76" s="12"/>
    </row>
    <row r="77" spans="1:7" ht="31.2" x14ac:dyDescent="0.3">
      <c r="A77" s="17" t="s">
        <v>132</v>
      </c>
      <c r="B77" s="19" t="s">
        <v>149</v>
      </c>
      <c r="C77" s="16" t="s">
        <v>3</v>
      </c>
      <c r="D77" s="14">
        <v>16</v>
      </c>
      <c r="E77" s="18"/>
      <c r="F77" s="3">
        <f t="shared" si="0"/>
        <v>0</v>
      </c>
      <c r="G77" s="12"/>
    </row>
    <row r="78" spans="1:7" x14ac:dyDescent="0.3">
      <c r="A78" s="35" t="s">
        <v>150</v>
      </c>
      <c r="B78" s="32"/>
      <c r="C78" s="32"/>
      <c r="D78" s="32"/>
      <c r="E78" s="33"/>
      <c r="F78" s="34"/>
      <c r="G78" s="12"/>
    </row>
    <row r="79" spans="1:7" ht="144.6" customHeight="1" x14ac:dyDescent="0.3">
      <c r="A79" s="17" t="s">
        <v>151</v>
      </c>
      <c r="B79" s="13" t="s">
        <v>171</v>
      </c>
      <c r="C79" s="16" t="s">
        <v>59</v>
      </c>
      <c r="D79" s="14">
        <v>2</v>
      </c>
      <c r="E79" s="18"/>
      <c r="F79" s="3">
        <f t="shared" si="0"/>
        <v>0</v>
      </c>
      <c r="G79" s="12"/>
    </row>
    <row r="80" spans="1:7" ht="124.8" x14ac:dyDescent="0.3">
      <c r="A80" s="17" t="s">
        <v>152</v>
      </c>
      <c r="B80" s="13" t="s">
        <v>168</v>
      </c>
      <c r="C80" s="16" t="s">
        <v>59</v>
      </c>
      <c r="D80" s="14">
        <v>2</v>
      </c>
      <c r="E80" s="18"/>
      <c r="F80" s="3">
        <f t="shared" si="0"/>
        <v>0</v>
      </c>
      <c r="G80" s="12"/>
    </row>
    <row r="81" spans="1:7" ht="46.8" x14ac:dyDescent="0.3">
      <c r="A81" s="17" t="s">
        <v>153</v>
      </c>
      <c r="B81" s="13" t="s">
        <v>159</v>
      </c>
      <c r="C81" s="16" t="s">
        <v>3</v>
      </c>
      <c r="D81" s="14">
        <v>40</v>
      </c>
      <c r="E81" s="18"/>
      <c r="F81" s="3">
        <f t="shared" si="0"/>
        <v>0</v>
      </c>
      <c r="G81" s="12"/>
    </row>
    <row r="82" spans="1:7" x14ac:dyDescent="0.3">
      <c r="A82" s="17" t="s">
        <v>154</v>
      </c>
      <c r="B82" s="19" t="s">
        <v>160</v>
      </c>
      <c r="C82" s="16" t="s">
        <v>3</v>
      </c>
      <c r="D82" s="14">
        <v>12</v>
      </c>
      <c r="E82" s="18"/>
      <c r="F82" s="3">
        <f t="shared" si="0"/>
        <v>0</v>
      </c>
      <c r="G82" s="12"/>
    </row>
    <row r="83" spans="1:7" x14ac:dyDescent="0.3">
      <c r="A83" s="17" t="s">
        <v>155</v>
      </c>
      <c r="B83" s="19" t="s">
        <v>161</v>
      </c>
      <c r="C83" s="16" t="s">
        <v>9</v>
      </c>
      <c r="D83" s="14">
        <v>2</v>
      </c>
      <c r="E83" s="18"/>
      <c r="F83" s="3">
        <f t="shared" si="0"/>
        <v>0</v>
      </c>
      <c r="G83" s="12"/>
    </row>
    <row r="84" spans="1:7" x14ac:dyDescent="0.3">
      <c r="A84" s="17" t="s">
        <v>156</v>
      </c>
      <c r="B84" s="19" t="s">
        <v>162</v>
      </c>
      <c r="C84" s="16" t="s">
        <v>9</v>
      </c>
      <c r="D84" s="14">
        <v>2</v>
      </c>
      <c r="E84" s="18"/>
      <c r="F84" s="3">
        <f t="shared" si="0"/>
        <v>0</v>
      </c>
      <c r="G84" s="12"/>
    </row>
    <row r="85" spans="1:7" ht="31.2" x14ac:dyDescent="0.3">
      <c r="A85" s="17" t="s">
        <v>157</v>
      </c>
      <c r="B85" s="13" t="s">
        <v>163</v>
      </c>
      <c r="C85" s="16" t="s">
        <v>9</v>
      </c>
      <c r="D85" s="14">
        <v>2</v>
      </c>
      <c r="E85" s="18"/>
      <c r="F85" s="3">
        <f t="shared" si="0"/>
        <v>0</v>
      </c>
      <c r="G85" s="12"/>
    </row>
    <row r="86" spans="1:7" ht="49.8" x14ac:dyDescent="0.3">
      <c r="A86" s="17" t="s">
        <v>158</v>
      </c>
      <c r="B86" s="13" t="s">
        <v>23</v>
      </c>
      <c r="C86" s="16" t="s">
        <v>3</v>
      </c>
      <c r="D86" s="14">
        <v>26</v>
      </c>
      <c r="E86" s="18"/>
      <c r="F86" s="3">
        <f t="shared" si="0"/>
        <v>0</v>
      </c>
      <c r="G86" s="12"/>
    </row>
    <row r="87" spans="1:7" x14ac:dyDescent="0.3">
      <c r="A87" s="28" t="s">
        <v>11</v>
      </c>
      <c r="B87" s="28"/>
      <c r="C87" s="28"/>
      <c r="D87" s="28"/>
      <c r="E87" s="28"/>
      <c r="F87" s="15">
        <f>SUM(F9:F86)</f>
        <v>0</v>
      </c>
      <c r="G87" s="12"/>
    </row>
    <row r="88" spans="1:7" x14ac:dyDescent="0.3">
      <c r="A88" s="28" t="s">
        <v>12</v>
      </c>
      <c r="B88" s="28"/>
      <c r="C88" s="28"/>
      <c r="D88" s="28"/>
      <c r="E88" s="28"/>
      <c r="F88" s="15">
        <f>F87*0.21</f>
        <v>0</v>
      </c>
      <c r="G88" s="12"/>
    </row>
    <row r="89" spans="1:7" x14ac:dyDescent="0.3">
      <c r="A89" s="28" t="s">
        <v>13</v>
      </c>
      <c r="B89" s="28"/>
      <c r="C89" s="28"/>
      <c r="D89" s="28"/>
      <c r="E89" s="28"/>
      <c r="F89" s="15">
        <f>SUM(F87:F88)</f>
        <v>0</v>
      </c>
      <c r="G89" s="12"/>
    </row>
    <row r="90" spans="1:7" x14ac:dyDescent="0.3">
      <c r="A90" s="2"/>
      <c r="B90" s="1"/>
      <c r="C90" s="2"/>
      <c r="D90" s="2"/>
      <c r="E90" s="2"/>
      <c r="F90" s="2"/>
      <c r="G90" s="9"/>
    </row>
    <row r="91" spans="1:7" ht="63" customHeight="1" x14ac:dyDescent="0.3">
      <c r="A91" s="27" t="s">
        <v>14</v>
      </c>
      <c r="B91" s="27"/>
      <c r="C91" s="27"/>
      <c r="D91" s="27"/>
      <c r="E91" s="27"/>
      <c r="F91" s="27"/>
    </row>
    <row r="92" spans="1:7" ht="66" customHeight="1" x14ac:dyDescent="0.3">
      <c r="A92" s="27" t="s">
        <v>18</v>
      </c>
      <c r="B92" s="27"/>
      <c r="C92" s="27"/>
      <c r="D92" s="27"/>
      <c r="E92" s="27"/>
      <c r="F92" s="27"/>
    </row>
    <row r="93" spans="1:7" x14ac:dyDescent="0.3">
      <c r="A93" s="2"/>
      <c r="B93" s="1"/>
      <c r="C93" s="2"/>
      <c r="D93" s="2"/>
      <c r="E93" s="2"/>
      <c r="F93" s="2"/>
    </row>
    <row r="94" spans="1:7" x14ac:dyDescent="0.3">
      <c r="A94" s="29"/>
      <c r="B94" s="29"/>
      <c r="C94" s="29"/>
      <c r="D94" s="26"/>
      <c r="E94" s="2"/>
      <c r="F94" s="2"/>
    </row>
    <row r="95" spans="1:7" ht="16.2" thickBot="1" x14ac:dyDescent="0.35">
      <c r="A95" s="30"/>
      <c r="B95" s="30"/>
      <c r="C95" s="29"/>
      <c r="D95" s="26"/>
      <c r="E95" s="30"/>
      <c r="F95" s="30"/>
    </row>
    <row r="96" spans="1:7" ht="39.6" customHeight="1" x14ac:dyDescent="0.3">
      <c r="A96" s="26" t="s">
        <v>21</v>
      </c>
      <c r="B96" s="26"/>
      <c r="C96" s="26" t="s">
        <v>19</v>
      </c>
      <c r="D96" s="26"/>
      <c r="E96" s="26" t="s">
        <v>20</v>
      </c>
      <c r="F96" s="26"/>
    </row>
    <row r="97" spans="1:6" x14ac:dyDescent="0.3">
      <c r="A97" s="2"/>
      <c r="B97" s="1"/>
      <c r="C97" s="2"/>
      <c r="D97" s="2"/>
      <c r="E97" s="2"/>
      <c r="F97" s="2"/>
    </row>
    <row r="98" spans="1:6" x14ac:dyDescent="0.3">
      <c r="A98" s="2"/>
      <c r="B98" s="1"/>
      <c r="C98" s="2"/>
      <c r="D98" s="2"/>
      <c r="E98" s="2"/>
      <c r="F98" s="2"/>
    </row>
  </sheetData>
  <mergeCells count="24">
    <mergeCell ref="A51:F51"/>
    <mergeCell ref="A78:F78"/>
    <mergeCell ref="D1:F1"/>
    <mergeCell ref="A3:F3"/>
    <mergeCell ref="E5:F5"/>
    <mergeCell ref="A8:F8"/>
    <mergeCell ref="A40:F40"/>
    <mergeCell ref="A5:A6"/>
    <mergeCell ref="B5:B6"/>
    <mergeCell ref="C5:C6"/>
    <mergeCell ref="D5:D6"/>
    <mergeCell ref="A61:F61"/>
    <mergeCell ref="A96:B96"/>
    <mergeCell ref="C96:D96"/>
    <mergeCell ref="E96:F96"/>
    <mergeCell ref="A91:F91"/>
    <mergeCell ref="A87:E87"/>
    <mergeCell ref="A88:E88"/>
    <mergeCell ref="A89:E89"/>
    <mergeCell ref="A92:F92"/>
    <mergeCell ref="A94:B95"/>
    <mergeCell ref="C94:C95"/>
    <mergeCell ref="D94:D95"/>
    <mergeCell ref="E95:F9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LR Seimo kanceliarija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MEILŪNAS Kęstutis</dc:creator>
  <cp:lastModifiedBy>User</cp:lastModifiedBy>
  <dcterms:created xsi:type="dcterms:W3CDTF">2025-02-12T08:15:54Z</dcterms:created>
  <dcterms:modified xsi:type="dcterms:W3CDTF">2025-04-30T11:30:41Z</dcterms:modified>
</cp:coreProperties>
</file>