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susisiekimopaslaugos.sharepoint.com/sites/CompanyPrivate/PirkimuSkyrius/Private/2024 PIRKIMAI/24_09_S_AK_Š v i e s o f o r ų    p o s t ų   r e m o n t o   d a r b a i/Pirkimo dokumentai/"/>
    </mc:Choice>
  </mc:AlternateContent>
  <xr:revisionPtr revIDLastSave="96" documentId="8_{6A2D92CC-D68E-4749-AB6A-8CCCCAE59DB1}" xr6:coauthVersionLast="47" xr6:coauthVersionMax="47" xr10:uidLastSave="{BAAEB0C2-1E56-4219-B492-2AFA68F5DDF2}"/>
  <bookViews>
    <workbookView xWindow="-108" yWindow="-108" windowWidth="23256" windowHeight="12576" xr2:uid="{00000000-000D-0000-FFFF-FFFF00000000}"/>
  </bookViews>
  <sheets>
    <sheet name="III dalis" sheetId="4" r:id="rId1"/>
  </sheets>
  <definedNames>
    <definedName name="_xlnm.Print_Area" localSheetId="0">'III dalis'!$A$1:$K$235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3" i="4" l="1"/>
  <c r="J129" i="4"/>
  <c r="J194" i="4"/>
  <c r="J86" i="4" l="1"/>
  <c r="J85" i="4"/>
  <c r="J84" i="4"/>
  <c r="J83" i="4"/>
  <c r="J82" i="4"/>
  <c r="J81" i="4"/>
  <c r="J80" i="4"/>
  <c r="J79" i="4"/>
  <c r="J78" i="4"/>
  <c r="J77" i="4"/>
  <c r="J76" i="4"/>
  <c r="J75" i="4"/>
  <c r="J74" i="4"/>
  <c r="J72" i="4"/>
  <c r="J71" i="4"/>
  <c r="J115" i="4"/>
  <c r="J114" i="4"/>
  <c r="J113" i="4"/>
  <c r="J112" i="4"/>
  <c r="J111" i="4"/>
  <c r="J110" i="4"/>
  <c r="J109" i="4"/>
  <c r="J108" i="4"/>
  <c r="J107" i="4"/>
  <c r="J106" i="4"/>
  <c r="J105" i="4"/>
  <c r="J104" i="4"/>
  <c r="J103" i="4"/>
  <c r="J102" i="4"/>
  <c r="J101" i="4"/>
  <c r="J99" i="4"/>
  <c r="J98" i="4"/>
  <c r="J97" i="4"/>
  <c r="J96" i="4"/>
  <c r="J132" i="4"/>
  <c r="J131" i="4"/>
  <c r="J130" i="4"/>
  <c r="J128" i="4"/>
  <c r="J127" i="4"/>
  <c r="J126" i="4"/>
  <c r="J125" i="4"/>
  <c r="J124" i="4"/>
  <c r="J123" i="4"/>
  <c r="J122" i="4"/>
  <c r="J121" i="4"/>
  <c r="J120" i="4"/>
  <c r="J119" i="4"/>
  <c r="J118" i="4"/>
  <c r="J117" i="4"/>
  <c r="J145" i="4"/>
  <c r="J144" i="4"/>
  <c r="J143" i="4"/>
  <c r="J142" i="4"/>
  <c r="J141" i="4"/>
  <c r="J140" i="4"/>
  <c r="J139" i="4"/>
  <c r="J138" i="4"/>
  <c r="J137" i="4"/>
  <c r="J136" i="4"/>
  <c r="J135" i="4"/>
  <c r="J134" i="4"/>
  <c r="J160" i="4"/>
  <c r="J159" i="4"/>
  <c r="J158" i="4"/>
  <c r="J157" i="4"/>
  <c r="J156" i="4"/>
  <c r="J155" i="4"/>
  <c r="J154" i="4"/>
  <c r="J153" i="4"/>
  <c r="J152" i="4"/>
  <c r="J151" i="4"/>
  <c r="J150" i="4"/>
  <c r="J176" i="4"/>
  <c r="J175" i="4"/>
  <c r="J174" i="4"/>
  <c r="J173" i="4"/>
  <c r="J172" i="4"/>
  <c r="J171" i="4"/>
  <c r="J170" i="4"/>
  <c r="J169" i="4"/>
  <c r="J168" i="4"/>
  <c r="J167" i="4"/>
  <c r="J166" i="4"/>
  <c r="J165" i="4"/>
  <c r="J164" i="4"/>
  <c r="J163" i="4"/>
  <c r="J162" i="4"/>
  <c r="J190" i="4"/>
  <c r="J189" i="4"/>
  <c r="J188" i="4"/>
  <c r="J186" i="4"/>
  <c r="J185" i="4"/>
  <c r="J184" i="4"/>
  <c r="J183" i="4"/>
  <c r="J182" i="4"/>
  <c r="J192" i="4"/>
  <c r="J193" i="4"/>
  <c r="J195" i="4"/>
  <c r="J196" i="4"/>
  <c r="J197" i="4"/>
  <c r="J198" i="4"/>
  <c r="J199" i="4"/>
  <c r="J200" i="4" l="1"/>
  <c r="J202" i="4" l="1"/>
  <c r="J203" i="4" s="1"/>
</calcChain>
</file>

<file path=xl/sharedStrings.xml><?xml version="1.0" encoding="utf-8"?>
<sst xmlns="http://schemas.openxmlformats.org/spreadsheetml/2006/main" count="512" uniqueCount="343">
  <si>
    <t>Pirkimo sąlygų</t>
  </si>
  <si>
    <t>2 priedas</t>
  </si>
  <si>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</si>
  <si>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</si>
  <si>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</si>
  <si>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SĮ Susisiekimo paslaugos</t>
  </si>
  <si>
    <t>(Adresatas)</t>
  </si>
  <si>
    <t>PASIŪLYMAS</t>
  </si>
  <si>
    <t>DĖL ŠVIESOFORŲ POSTŲ REMONTO DARBŲ PIRKIMO</t>
  </si>
  <si>
    <t>2024-___-___</t>
  </si>
  <si>
    <t>Informacija apie dalyvį:</t>
  </si>
  <si>
    <t xml:space="preserve">Dalyvio (kiekvieno tiekėjų grupės partnerio) pavadinimas (-ai) ir juridinio asmens kodas (-ai), fizinio asmens verslo pažymėjimo Nr. ar pan. </t>
  </si>
  <si>
    <t>(jei pasiūlymą pateikia tiekėjų grupė, nurodomi visų partnerių pavadinimai ir kodai)</t>
  </si>
  <si>
    <t>Dalyvio (kiekvieno tiekėjų grupės partnerio) registracijos šalis (-ys) ir adresas, o jei fizinis asmuo – nuolatinės gyvenamosios vietos šalis, adresas ir pilietybė (-ės)</t>
  </si>
  <si>
    <t>(jei pasiūlymą pateikia tiekėjų grupė, nurodomi visų partnerių adresai)</t>
  </si>
  <si>
    <t>Ar dalyvis (kiekvienas tiekėjų grupės partneris) turi kontroliuojantį (-čius) asmenį (-is) ? (nurodoma kiekvienam tiekėjų grupės partneriui atskirai)</t>
  </si>
  <si>
    <t xml:space="preserve">[pavadinimas]
☐ Taip
☐ Ne 
</t>
  </si>
  <si>
    <t>Jei ne, nurodomas pagrindimas (pvz. nė vienas dalyvio (juridinio asmens) asmuo tiesiogiai ar netiesiogiai, ar kartu su susijusiais asmenimis nevaldo daugiau kaip 50 proc. akcijų, pajų, dalių, įnašų ar (ir) balsų juridinio asmens (dalyvio įmonės) dalyvių susirinkime)
Jei ne, nurodomas pagrindimas (pvz. nė vienas dalyvio (juridinio asmens) asmuo tiesiogiai ar netiesiogiai, ar kartu su susijusiais asmenimis nevaldo daugiau kaip 50 proc. akcijų, pajų, dalių, įnašų ar (ir) balsų juridinio asmens (dalyvio įmonės) dalyvių susirinkime)</t>
  </si>
  <si>
    <t xml:space="preserve">Dalyvį (kiekvieną tiekėjų grupės partnerį) kontroliuojančio (-ių) asmens (-ų) pavadinimas (-ai) (tuo atveju, jei kontroliuojantis (-ys) asmuo (-ys) yra juridinis (-iai) asmuo (-ys) arba vardas (-ai) pavardė (-ės) (tuo atveju, jei kontroliuojantis asmuo yra fizinis asmuo) </t>
  </si>
  <si>
    <t>Dalyvio (tiekėjų grupės partnerių) įgaliotas asmuo pasirašyti pasiūlymą</t>
  </si>
  <si>
    <t>Dalyvio (tiekėjų grupės partnerių) įgaliotas asmuo bendrauti pateikto pasiūlymo klausimais</t>
  </si>
  <si>
    <t>Dalyvio (kiekvieno tiekėjų grupės partnerio) vadovo vardas (-ai) ir pavardė (-ės)</t>
  </si>
  <si>
    <t>Asmens (-ų), turinčio (-ių) teisę surašyti ir pasirašyti dalyvio (kiekvieno tiekėjų grupės partnerio) finansinės apskaitos dokumentus[1], vardas (-ai) ir pavardė (-ės)</t>
  </si>
  <si>
    <t>¹. Kontroliuojantis asmuo suprantamas taip, kaip tai apibrėžta Viešųjų pirkimų įstatymo 2 straipsnio 151 dalyje: „Kontroliuojantis asmuo – individualios įmonės savininkas arba juridinis ar fizinis asmuo, kuris kitame juridiniame asmenyje:
1) tiesiogiai ar netiesiogiai valdo daugiau kaip 50 procentų akcijų, pajų, dalių, įnašų ar (ir) balsų juridinio asmens dalyvių susirinkime arba
2) kartu su susijusiais asmenimis valdo daugiau kaip 50 procentų akcijų, pajų, dalių, įnašų ar (ir) balsų juridinio asmens dalyvių susirinkime ir kurio valdoma dalis yra ne mažesnė kaip 10 procentų akcijų, pajų, dalių, įnašų ar (ir) balsų juridinio asmens dalyvių susirinkime. Susijusiu asmeniu laikomi:
a) juridinių asmenų atveju – asmenys, kurių metinė finansinė atskaitomybė turi būti konsoliduota pagal Lietuvos Respublikos įmonių grupių konsoliduotosios finansinės atskaitomybės įstatymą, arba asmenys, kurių metinė finansinė atskaitomybė turi būti konsoliduota pagal kitų valstybių teisės aktus, įgyvendinančius Direktyvoje 2013/34/ES nustatytus reikalavimus;
b) fizinių asmenų atveju – sutuoktiniai, tėvai ir jų vaikai (įvaikiai).”
  Tiekėjas privalo nurodyti visus kontroliuojančius asmenis.</t>
  </si>
  <si>
    <t>Žinomi subtiekėjai, kurie bus pasitelkti vykdant pirkimo sutartį ir kurių pajėgumais nesiremiama įrodinėjant kvalifikacijos atitikties:</t>
  </si>
  <si>
    <t>Subtiekėjo pavadinimas, juridinio asmens kodas</t>
  </si>
  <si>
    <t>Subtiekėjo registracijos šalis</t>
  </si>
  <si>
    <t>Subtiekėją kontroliuojančio (-ių) asmens (-ų)  pavadinimas (-ai) arba vardas pavardė. Nesant kontroliuojančio asmens, čia nurodomas pagrindimas</t>
  </si>
  <si>
    <t>Subtiekėją kontroliuojančio (-ių) asmens (-ų) registracijos šalis (-ys) arba nuolatinės gyvenamosios vietos ir pilietybės (-ių) šalys</t>
  </si>
  <si>
    <t>Subtiekėjui perduodamų sutartinių įsipareigojimų dalis procentais nuo pasiūlymo kainos ar suma (EUR su PVM)</t>
  </si>
  <si>
    <t>Kiti ūkio subjektai, kurių pajėgumais remiamasi įrodinėjant kvalifikacijos atitiktį:</t>
  </si>
  <si>
    <t>Ūkio subjekto pavadinimas, juridinio asmens kodas</t>
  </si>
  <si>
    <t>Pasitelkiamo ūkio subjekto statusas: subtiekėjas; finansinio ir ekonominio pajėgumo atitikčiai pasitelkiamas subjektas; techninio pajėgumo atitikčiai pasitelkiamas subjektas</t>
  </si>
  <si>
    <t>Ūkio subjekto registracijos šalis</t>
  </si>
  <si>
    <t>Ūkio subjektą kontroliuojančio (-ių) asmens (-ų)  pavadinimas (-ai) arba vardas pavardė. Nesant kontroliuojančio asmens, čia nurodomas pagrindimas</t>
  </si>
  <si>
    <t>Ūkio subjektą kontroliuojančio (-ių) asmens (-ų) registracijos šalis (-ys) arba nuolatinės gyvenamosios vietos ir pilietybės (-ių) šalys</t>
  </si>
  <si>
    <t>Ūkio subjektui perduodamų sutartinių įsipareigojimų dalis procentais nuo pasiūlymo kainos ar suma (EUR su PVM)</t>
  </si>
  <si>
    <t>3. Nurodyti priežastį, jei tokio (-ių) asmens (-ų) nėra.</t>
  </si>
  <si>
    <t>Informacija apie kvazisubtiekėjus (specialistus, kurių kvalifikacija remiasi dalyvis, ir kurie pasiūlymo teikimo metu dar nėra tiekėjo ar subtiekėjo darbuotojai, tačiau juos ketinama įdarbinti, jei pasiūlymas bus pripažintas laimėjusiu):</t>
  </si>
  <si>
    <t>Eil. Nr.</t>
  </si>
  <si>
    <t>Vardas ir pavardė</t>
  </si>
  <si>
    <t>Specialisto dabartinė darbovietė</t>
  </si>
  <si>
    <t>Pažymime, kad sutinkame su visomis pirkimo dokumentų sąlygomis.</t>
  </si>
  <si>
    <t>1.   Pasiūlymo kiekybės kriterijų aprašymas:</t>
  </si>
  <si>
    <t xml:space="preserve">Kiekybės kriterijus </t>
  </si>
  <si>
    <t>Siūlomų kriterijų rodiklių reikšmės</t>
  </si>
  <si>
    <t xml:space="preserve">1. </t>
  </si>
  <si>
    <t>Siūlome šias pirkimo objekto kainas (įkainius):</t>
  </si>
  <si>
    <t>Pavadinimas</t>
  </si>
  <si>
    <t>Mato vnt.</t>
  </si>
  <si>
    <t>1.1.</t>
  </si>
  <si>
    <t>vnt.</t>
  </si>
  <si>
    <t>1.2.</t>
  </si>
  <si>
    <t>1.3.</t>
  </si>
  <si>
    <t>1.4.</t>
  </si>
  <si>
    <t>Šviesoforo (su skydu ir (ar) sekcijomis) ir su ženklais perkėlimas ant šviesoforų, gatvių apšvietimo ar kontaktinio tinklo atramos</t>
  </si>
  <si>
    <t>1.5.</t>
  </si>
  <si>
    <t>Šviesoforo (su skydu ir (ar) sekcijomis) ir su ženklais perkėlimas ant naujai įrengtos gembės ant gatvių apšvietimo ar kontaktinio tinklo atramos (su gembe), numatant individualiai suprojektuotą gembę</t>
  </si>
  <si>
    <t>1.6.</t>
  </si>
  <si>
    <t>Transporto jutiklio perkėlimas ant šviesoforo, jutiklio, gatvių apšvietimo, kontaktinio tinklo atramos (įskaitant jutiklio konfigūravimo darbus)</t>
  </si>
  <si>
    <t>1.7.</t>
  </si>
  <si>
    <t>Transporto jutiklio perkėlimas ant naujai įrengtos gembės ant gatvių apšvietimo ar kontaktinio tinklo atramos (su gembe), numatant individualiai suprojektuotą gembę ir įskaitant jutiklio konfigūravimo darbus</t>
  </si>
  <si>
    <t>1.8.</t>
  </si>
  <si>
    <t>Raudono šviesoforo signalo įjungimo radaro perkėlimo darbai ir konfigūravimas</t>
  </si>
  <si>
    <t>1.9.</t>
  </si>
  <si>
    <t>Valdiklio perkėlimo darbai</t>
  </si>
  <si>
    <t>1.10.</t>
  </si>
  <si>
    <t>Elektros apskaitos spintos perkėlimo darbai</t>
  </si>
  <si>
    <t>1.11.</t>
  </si>
  <si>
    <t>Vaizdo stebėjimo kamerų spintos perkėlimo darbai</t>
  </si>
  <si>
    <t>1.12.</t>
  </si>
  <si>
    <t xml:space="preserve">Vaizdo stebėjimo kameros perkėlimo darbai </t>
  </si>
  <si>
    <t>1.13.</t>
  </si>
  <si>
    <t xml:space="preserve">Garsinio signalo perkėlimo darbai </t>
  </si>
  <si>
    <t>1.14.</t>
  </si>
  <si>
    <t>Mygtuko perkėlimo darbai</t>
  </si>
  <si>
    <t>1.15.</t>
  </si>
  <si>
    <t>Šviesoforo linzės (kaukės) perkėlimo darbai</t>
  </si>
  <si>
    <t xml:space="preserve">Stulpelio dviračių mygtukui perkėlimo darbai </t>
  </si>
  <si>
    <t>2.1.</t>
  </si>
  <si>
    <t>Atramos h=1,35 m su pamatu įrengimas, cinkuota, spalva – RAL 9004 MATT</t>
  </si>
  <si>
    <t>2.2.</t>
  </si>
  <si>
    <t>Atramos h=2 m su pamatu įrengimas, cinkuota, spalva – RAL 9004 MATT</t>
  </si>
  <si>
    <t>2.3.</t>
  </si>
  <si>
    <t>Atramos h=4 m su pamatu įrengimas, cinkuota, spalva – RAL 9004 MATT</t>
  </si>
  <si>
    <t>2.4.</t>
  </si>
  <si>
    <t>Atramos h=6 m su pamatu įrengimas, cinkuota, spalva – RAL 9004 MATT</t>
  </si>
  <si>
    <t>2.5.</t>
  </si>
  <si>
    <t>Atramos su gembe h=6, l=3 m ir su pamatu įrengimas, cinkuota, spalva – RAL 9004 MATT</t>
  </si>
  <si>
    <t>2.6.</t>
  </si>
  <si>
    <t>Atramos su gembe h=6, l=4 m ir su pamatu įrengimas, cinkuota, spalva – RAL 9004 MATT</t>
  </si>
  <si>
    <t>2.7.</t>
  </si>
  <si>
    <t>Atramos su gembe h=6, l=5 m ir su pamatu įrengimas, cinkuota, spalva – RAL 9004 MATT</t>
  </si>
  <si>
    <t>2.8.</t>
  </si>
  <si>
    <t>Atramos su gembe h=6, l=6 m ir su pamatu įrengimas, cinkuota, spalva – RAL 9004 MATT</t>
  </si>
  <si>
    <t>2.9.</t>
  </si>
  <si>
    <t>Atramos su gembe h=6, l=7 m ir su pamatu įrengimas, cinkuota, spalva – RAL 9004 MATT</t>
  </si>
  <si>
    <t>2.10.</t>
  </si>
  <si>
    <t>Atramos su gembe h=6, l=8 m ir su pamatu įrengimas, cinkuota, spalva – RAL 9004 MATT</t>
  </si>
  <si>
    <t>2.11.</t>
  </si>
  <si>
    <t>Atramos su gembe h=7, l=3 m ir su pamatu įrengimas, cinkuota, spalva – RAL 9004 MATT</t>
  </si>
  <si>
    <t>2.12.</t>
  </si>
  <si>
    <t>Atramos su gembe h=7, l=4 m ir su pamatu įrengimas, cinkuota, spalva – RAL 9004 MATT</t>
  </si>
  <si>
    <t>2.13.</t>
  </si>
  <si>
    <t>Atramos su gembe h=7, l=5 m ir su pamatu įrengimas, cinkuota, spalva – RAL 9004 MATT</t>
  </si>
  <si>
    <t>2.14.</t>
  </si>
  <si>
    <t>Atramos su gembe h=7, l=6 m ir su pamatu įrengimas, cinkuota, spalva – RAL 9004 MATT</t>
  </si>
  <si>
    <t>2.15.</t>
  </si>
  <si>
    <t>Atramos su gembe h=7, l=7 m ir su pamatu įrengimas, cinkuota, spalva – RAL 9004 MATT</t>
  </si>
  <si>
    <t>2.16.</t>
  </si>
  <si>
    <t>Atramos su gembe h=8, l=4 m ir su pamatu įrengimas, cinkuota, spalva – RAL 9004 MATT</t>
  </si>
  <si>
    <t>2.17.</t>
  </si>
  <si>
    <t>Atramos su gembe h=8, l=5 m ir su pamatu įrengimas, cinkuota, spalva – RAL 9004 MATT</t>
  </si>
  <si>
    <t>2.18.</t>
  </si>
  <si>
    <t>Gembės l=2 m įrengimas ant kontaktinio tinklo ar apšvietimo atramos, cinkuota, spalva – RAL 9004 MATT</t>
  </si>
  <si>
    <t>2.19.</t>
  </si>
  <si>
    <t>Gembės l=4 m įrengimas ant kontaktinio tinklo ar apšvietimo atramos, cinkuota, spalva – RAL 9004 MATT</t>
  </si>
  <si>
    <t>Kabelių įrengimo darbai:</t>
  </si>
  <si>
    <t>3.1.</t>
  </si>
  <si>
    <t xml:space="preserve">Kabelių sujungimo movos įrengimo darbai </t>
  </si>
  <si>
    <t>3.2.</t>
  </si>
  <si>
    <t>Signalinio kabelio klojimas, 5x1,5 mm2, YSLY JZ- 600 su HDPE ø50mm</t>
  </si>
  <si>
    <t>3.3.</t>
  </si>
  <si>
    <t>Signalinio kabelio klojimas, 12x1,5 mm2, YSLY JZ-600 su HDPE ø50mm</t>
  </si>
  <si>
    <t>3.4.</t>
  </si>
  <si>
    <t>Signalinio kabelio klojimas, 25x1,5 mm2, YSLY JZ-600 su HDPE ø110mm</t>
  </si>
  <si>
    <t>3.5.</t>
  </si>
  <si>
    <t>Signalinio kabelio klojimas, 34x1,5 mm2, YSLY JZ-600 su HDPE ø110mm</t>
  </si>
  <si>
    <t>3.6.</t>
  </si>
  <si>
    <t>Transporto jutiklio kabelio įrengimo darbai 5x1,5 mm2 YSLY JZ-600 su HDPE ø50mm</t>
  </si>
  <si>
    <t>3.7.</t>
  </si>
  <si>
    <t>Transporto jutiklio kabelio įrengimo darbai 6x2x0,25 mm2 LiYCY su HDPE ø50mm</t>
  </si>
  <si>
    <t>3.8.</t>
  </si>
  <si>
    <t>Indukcinių jutiklių ryšio kabelio įrengimo darbai 10x2x0,8 mm2 A-2YF(L)2Y su HDPE ø110mm</t>
  </si>
  <si>
    <t>3.9.</t>
  </si>
  <si>
    <t>Įvadinio elektros kabelio įrengimo darbai, 4x16 AL arba 3x10 CU su HDPE ø110mm</t>
  </si>
  <si>
    <t>3.10.</t>
  </si>
  <si>
    <t>Maitinimo kabelio klojimas, 3x2,5 mm3 su HDPE ø50mm</t>
  </si>
  <si>
    <t>3.11.</t>
  </si>
  <si>
    <t>UTP ryšio (lauko sąlygoms) 5E kategorijos kabelių vamzdžiuose klojimas su HDPE ø50mm</t>
  </si>
  <si>
    <t>3.12.</t>
  </si>
  <si>
    <t>Komutacinės dėžutės įrengimo darbai, metalinė, padengta milteliniais dažais, spalva – RAL 9004 MATT</t>
  </si>
  <si>
    <t>3.13.</t>
  </si>
  <si>
    <t>Apsauginio gofruoto vamzdžio klojimo darbai (su signaline juosta)</t>
  </si>
  <si>
    <t>3.14.</t>
  </si>
  <si>
    <t>Tranšėjos kasimo darbai</t>
  </si>
  <si>
    <t>3.15.</t>
  </si>
  <si>
    <t xml:space="preserve">Požeminis valdomas gręžimas </t>
  </si>
  <si>
    <t>Šviesoforų įrengimo darbai:</t>
  </si>
  <si>
    <t>4.1.</t>
  </si>
  <si>
    <t>Pilnai sukomplektuotų šviesoforų įrengimo darbai Ø300 mm trijų sekcijų.</t>
  </si>
  <si>
    <t>4.2.</t>
  </si>
  <si>
    <t>Pilnai sukomplektuotų šviesoforų įrengimo darbai Ø200 mm trijų sekcijų.</t>
  </si>
  <si>
    <t>4.3.</t>
  </si>
  <si>
    <t>Pilnai sukomplektuotų šviesoforų įrengimo darbai Ø200 mm dviejų sekcijų (su pėsčiųjų arba pėsčiųjų ir dviratininkų linzėmis (kaukėmis))</t>
  </si>
  <si>
    <t>4.4.</t>
  </si>
  <si>
    <t>4.5.</t>
  </si>
  <si>
    <t>Pilnai sukomplektuotų šviesoforų įrengimo darbai Ø300 mm vienos sekcijos (su linze (kauke))</t>
  </si>
  <si>
    <t>4.6.</t>
  </si>
  <si>
    <t>4.7.</t>
  </si>
  <si>
    <t>4.8.</t>
  </si>
  <si>
    <t>4.9.</t>
  </si>
  <si>
    <t>Šviesoforo skydo įrengimo darbai Ø300 mm vienos sekcijos.</t>
  </si>
  <si>
    <t>4.10.</t>
  </si>
  <si>
    <t>Šviesoforo linzės (kaukės) įrengimo/pakeitimo darbai Ø300 mm</t>
  </si>
  <si>
    <t>4.11.</t>
  </si>
  <si>
    <t>Šviesoforo linzės (kaukės) įrengimo/pakeitimo darbai Ø200 mm</t>
  </si>
  <si>
    <t>4.12.</t>
  </si>
  <si>
    <t>Jutiklių įrengimo darbai:</t>
  </si>
  <si>
    <t>5.1.</t>
  </si>
  <si>
    <t>5.2.</t>
  </si>
  <si>
    <t>5.3.</t>
  </si>
  <si>
    <t>Vaizdo atpažinimo transporto jutiklio įrengimo darbai</t>
  </si>
  <si>
    <t>5.4.</t>
  </si>
  <si>
    <t>Infraraudonųjų spindulių transporto jutiklio BPL 3 plokštės įrengimo darbai</t>
  </si>
  <si>
    <t>5.5.</t>
  </si>
  <si>
    <t>5.6.</t>
  </si>
  <si>
    <t>5.7.</t>
  </si>
  <si>
    <t>Indukcinio jutiklio asfalto dangoje įrengimo darbai (kai užsakoma 1 vnt. sankryžoje)</t>
  </si>
  <si>
    <t>5.8.</t>
  </si>
  <si>
    <t>Indukcinio jutiklio asfalto dangoje įrengimo darbai (kai užsakoma daugiau nei 1 vnt. sankryžoje)</t>
  </si>
  <si>
    <t>5.9.</t>
  </si>
  <si>
    <t xml:space="preserve">Garsinio signalo įrengimo darbai </t>
  </si>
  <si>
    <t>5.10.</t>
  </si>
  <si>
    <t xml:space="preserve">Bendrojo arba pėsčiųjų mygtuko įrengimo darbai </t>
  </si>
  <si>
    <t>5.11.</t>
  </si>
  <si>
    <t xml:space="preserve">Dviratininkų mygtuko įrengimo darbai </t>
  </si>
  <si>
    <r>
      <t xml:space="preserve">Demontavimo darbai </t>
    </r>
    <r>
      <rPr>
        <sz val="10"/>
        <rFont val="Montserrat"/>
      </rPr>
      <t>(utilizavimas vykdomas tik jei Užsakovas užsakyme nurodo tokį poreikį):</t>
    </r>
  </si>
  <si>
    <t>6.1.</t>
  </si>
  <si>
    <t>6.2.</t>
  </si>
  <si>
    <t>6.3.</t>
  </si>
  <si>
    <t>6.4.</t>
  </si>
  <si>
    <t>6.5.</t>
  </si>
  <si>
    <t>6.6.</t>
  </si>
  <si>
    <t>6.7.</t>
  </si>
  <si>
    <t>6.8.</t>
  </si>
  <si>
    <t>6.9.</t>
  </si>
  <si>
    <t>6.10.</t>
  </si>
  <si>
    <t>6.11.</t>
  </si>
  <si>
    <t>6.12.</t>
  </si>
  <si>
    <t>6.13.</t>
  </si>
  <si>
    <t>6.14.</t>
  </si>
  <si>
    <t>6.15.</t>
  </si>
  <si>
    <t>Elektros apskaitos spintos demontavimas ir utilizavimas</t>
  </si>
  <si>
    <t>Vaizdo kamerų spintos demontavimas ir utilizavimas</t>
  </si>
  <si>
    <t>Kiti darbai</t>
  </si>
  <si>
    <t>7.1.</t>
  </si>
  <si>
    <t xml:space="preserve">Jutiklio konfigūravimas </t>
  </si>
  <si>
    <t>7.2.</t>
  </si>
  <si>
    <t>7.3.</t>
  </si>
  <si>
    <t>7.4.</t>
  </si>
  <si>
    <t>Šviesoforo pertvarkymo darbai iš trijų sekcijų į dviejų sekcijų, įskaitant esamų linzių (kaukių ar lipdukų) demontavimo ir naujų linzių (kaukių) Ø200 mm įrengimo darbus</t>
  </si>
  <si>
    <t>7.5.</t>
  </si>
  <si>
    <t>7.6.</t>
  </si>
  <si>
    <t>Šviesoforo ar transporto jutiklio atramos pamato remontas (pagilinimas, pakėlimas)</t>
  </si>
  <si>
    <t>7.7.</t>
  </si>
  <si>
    <t>Mygtuko krypties lipduko klijavimo darbai</t>
  </si>
  <si>
    <t>7.8.</t>
  </si>
  <si>
    <t>8.1.</t>
  </si>
  <si>
    <t>8.2.</t>
  </si>
  <si>
    <t>Šviesoforo linzės (kaukės) įrengimo darbai (300 mm ar 200 mm)</t>
  </si>
  <si>
    <t>8.3.</t>
  </si>
  <si>
    <t>Sutartyje nenumatyti darbai, susiję su šviesoforų postų įrangos ir inžinerinių tinklų patikra, įrengimu, demontavimu, komutavimu</t>
  </si>
  <si>
    <t>8.4.</t>
  </si>
  <si>
    <t>8.5.</t>
  </si>
  <si>
    <t>8.6.</t>
  </si>
  <si>
    <t>Pėsčiųjų, bendrojo ar dviratininkų mygtuko įrengimo darbai</t>
  </si>
  <si>
    <t>8.7.</t>
  </si>
  <si>
    <t>Garsinio signalo modernizavimo darbai (Bluetooth modulio įrengimas, programavimas ir konfigūravimas)</t>
  </si>
  <si>
    <t>Bendra pasiūlymo palyginamoji kaina, Eur be PVM (du skaičiai po kablelio):</t>
  </si>
  <si>
    <t>PVM tarifas proc.</t>
  </si>
  <si>
    <t>PVM suma, Eur (du skaičiai po kablelio):</t>
  </si>
  <si>
    <t>Bendra pasiūlymo palyginamoji kaina, Eur su PVM (du skaičiai po kablelio):</t>
  </si>
  <si>
    <t xml:space="preserve">         Į kainą įskaityti visi tiekėjo mokami mokesčiai ir visos tiekėjo patiriamos su pasiūlymo rengimu ir su pirkimo sutarties vykdymu susijusios išlaidos.
         Tais atvejais, kai pagal galiojančius teisės aktus dalyviui nereikia mokėti PVM, jis nurodo bendrą pasiūlymo kainą be PVM ir priežastis, dėl kurių PVM nemoka.
         Siūlomas pirkimo objektas visiškai atitinka pirkimo dokumentuose nurodytus reikalavimus.</t>
  </si>
  <si>
    <t>Bendra pasiūlymo palyginamoji kaina, Eur su PVM, žodžiais</t>
  </si>
  <si>
    <t>Dokumentų pavadinimai</t>
  </si>
  <si>
    <t>1.</t>
  </si>
  <si>
    <t>Užpildytas ir pasirašytas EBVPD.</t>
  </si>
  <si>
    <t>2.</t>
  </si>
  <si>
    <t>3.</t>
  </si>
  <si>
    <t>4.</t>
  </si>
  <si>
    <t>Šiame pasiūlyme yra pateikta konfidenciali informacija:</t>
  </si>
  <si>
    <t>Pateikto dokumento pavadinimas</t>
  </si>
  <si>
    <t>Dokumente esanti konfidenciali informacija⁴ (nurodoma dokumento dalis / puslapis, kuriame yra konfidenciali informacija)</t>
  </si>
  <si>
    <t>Konfidencialios informacijos pagrindimas (paaiškinama, kuo remiantis nurodytas dokumentas ar jo dalis yra konfidencialūs)</t>
  </si>
  <si>
    <t>...</t>
  </si>
  <si>
    <t>_______________________</t>
  </si>
  <si>
    <t>⁴ Pildyti tuomet, jei bus pateikta konfidenciali informacija. Jei dalyvis šios lentelės neužpildo ir (ar) failo (bylos) pavadinime nenurodo „konfidencialu“, laikoma, kad jo pateiktame pasiūlyme nėra konfidencialios informacijos.</t>
  </si>
  <si>
    <t>Užtikriname pasiūlymo galiojimą pirkimo dokumentuose nurodytomis sąlygomis</t>
  </si>
  <si>
    <t>___________________________________________________</t>
  </si>
  <si>
    <t>(nurodyti užtikrinimo būdą, sąlygas ir dydį)</t>
  </si>
  <si>
    <t xml:space="preserve">    Jeigu kvalifikacija dėl teisės verstis atitinkama veikla nebuvo tikrinama arba tikrinama ne visa apimtimi, įsipareigojame perkančiajai organizacijai, kad pirkimo sutartį vykdys tik tokią teisę turintys asmenys.</t>
  </si>
  <si>
    <t>Pasiūlymas galioja iki pirkimo dokumentuose nurodyto termino pabaigos.</t>
  </si>
  <si>
    <t>__________________________</t>
  </si>
  <si>
    <t>________</t>
  </si>
  <si>
    <t>__________________</t>
  </si>
  <si>
    <t>Tiekėjo vadovo  
arba jo įgalioto asmens
pareigos</t>
  </si>
  <si>
    <t>parašas</t>
  </si>
  <si>
    <t>vardas ir pavardė</t>
  </si>
  <si>
    <t xml:space="preserve">Darbai, įskaitant medžiagas, įrangą, reikalingus komutavimo, sujungimo ir visus kitus  darbus, reikalingus darbams atlikti ir tinkamam (pilnam) įrangos funkcionavimui </t>
  </si>
  <si>
    <t>-</t>
  </si>
  <si>
    <t>Perkėlimo darbai (įskaitant išjungimo, demontavimo, montavimo, pajungimo, konfigūravimo, komutavimo, sujungimo ir visus kitus darbus, reikalingus darbams atlikti ir tinkamam (pilnam) įrangos funkcionavimui):</t>
  </si>
  <si>
    <t>Atramų įrengimo darbai (atramų aukštis nurodytas nuo žemės paviršiaus, pamatai virš žemės turi būti išlindę 10 cm, įrengtos naujos atramos turi būti įžemintos):</t>
  </si>
  <si>
    <t>Pilnai sukomplektuotų šviesoforų įrengimo darbai Ø200 mm vienos sekcijos (su linze (kauke) ir specialiu laikikliu)</t>
  </si>
  <si>
    <t>Infraraudonųjų spindulių transporto ir dviratininkų jutiklio įrengimo darbai</t>
  </si>
  <si>
    <t xml:space="preserve">Infraraudonųjų spindulių pėsčiųjų jutiklio įrengimo darbai </t>
  </si>
  <si>
    <t>Vaizdo atpažinimo transporto jutiklio Siemens C900 DIB plokštės įrengimo darbai</t>
  </si>
  <si>
    <t>Indukcinio jutiklio asfalto dangoje Siemens C900 LD4 plokštės įrengimo darbai</t>
  </si>
  <si>
    <t>Šviesoforo atramos (su ant jos esančia įranga) su pamatu demontavimas ir utilizavimas</t>
  </si>
  <si>
    <t>Gembės (su ant jos esančia įranga) demontavimas ir utilizavimas</t>
  </si>
  <si>
    <t>Šviesoforo (su sekcijomis, skydais, linzėmis) demontavimas ir utilizavimas</t>
  </si>
  <si>
    <t>Jutiklio demontavimas ir utilizavimas</t>
  </si>
  <si>
    <t>Šviesoforo sekcijos demontavimas ir utilizavimas</t>
  </si>
  <si>
    <t>Šviesoforo skydo demontavimas ir utilizavimas</t>
  </si>
  <si>
    <t>Mygtuko demontavimas ir utilizavimas</t>
  </si>
  <si>
    <t>Garsinio signalo demontavimas ir utilizavimas</t>
  </si>
  <si>
    <t>Valdiklio demontavimas ir utilizavimas</t>
  </si>
  <si>
    <t>Vaizdo stebėjimo kameros demontavimas ir utilizavimas</t>
  </si>
  <si>
    <t>Stulpelio dviračių mygtukui demontavimas ir utilizavimas</t>
  </si>
  <si>
    <t>Šviesoforo linzės (kaukės ar lipduko) demontavimas ir utilizavimas</t>
  </si>
  <si>
    <t>Maitinimo bloko, skirto jutiklių maitinimui (montuojamas valdiklyje ant DIN bėgelio), įrengimo darbai</t>
  </si>
  <si>
    <t xml:space="preserve">Sąsajos kabelio, skirto jutiklio BPL plokštei prijungti prie valdiklio jutiklių I/O sąsajos plokštės, įrengimo darbai </t>
  </si>
  <si>
    <t>Mygtuko dangtelio (sensoriaus) pakeitimo darbai</t>
  </si>
  <si>
    <t>Darbai, neįskaitant įrangos (sąraše minimą įrangą pateikia Užsakovas. Rangovas turi įsivertinti reikiamų komplektuojančių/montavimo medžiagų poreikį, įskaitant reikalingus komutavimo, sujungimo darbus):</t>
  </si>
  <si>
    <t>Jutiklio sąsajos plokštės (pavyzdžiui, BPL) įrengimo darbai</t>
  </si>
  <si>
    <t>Valdiklio praplėtimo plokštės kartu su valdiklio I/O plokšte įrengimo darbai</t>
  </si>
  <si>
    <t xml:space="preserve">m </t>
  </si>
  <si>
    <t xml:space="preserve">vnt. </t>
  </si>
  <si>
    <t>val.</t>
  </si>
  <si>
    <t>1.16.</t>
  </si>
  <si>
    <t>Kaina Eur be PVM
(3) x (5)</t>
  </si>
  <si>
    <t>Maksimalus viento įkainis, Eur be PVM</t>
  </si>
  <si>
    <t>Preliminarus* 
 kiekis</t>
  </si>
  <si>
    <t>Vieneto įkainis, Eur be PVM</t>
  </si>
  <si>
    <t>Antras kriterijus – naujai sumontuotai šviesoforų posto įrangai (įskaitant programinę įrangą) suteikiamo papildomo garantinio termino trukmė metais (T)</t>
  </si>
  <si>
    <t>Pažymėti siūlomą naujai sumontuotai šviesoforų posto įrangai (įskaitant programinę įrangą) suteikiamo papildomo garantinio termino trukmę metais.
 (simboliu „x“ pažymėti tik vieną langelį): 
1 (vieneri) metai – □
2 (du) metai – □
3 (trys) metai – □
(Pastaba. Jei bus pažymėtas daugiau nei vienas langelis arba nei vienas iš jų, skiriama 0 ekonominio naudingumo balų.)</t>
  </si>
  <si>
    <t>1.17.</t>
  </si>
  <si>
    <t>1.18.</t>
  </si>
  <si>
    <t>1.19.</t>
  </si>
  <si>
    <t>1.20.</t>
  </si>
  <si>
    <t>1.21.</t>
  </si>
  <si>
    <t>1.22.</t>
  </si>
  <si>
    <t>1.23.</t>
  </si>
  <si>
    <t>1.24.</t>
  </si>
  <si>
    <t>Šviesoforo atramos su visa ant jos esančia įranga (šviesoforais, jų skydais, šviesoforų sekcijomis, mygtukais, jutikliais, garsiniais signalais, ženklais ir kt.) ir esamu pamatu perkėlimas</t>
  </si>
  <si>
    <t>Šviesoforo ar transporto jutiklio atramos su gembe ir visa įranga (šviesoforais, jų skydais, šviesoforų sekcijomis, mygtukais, jutikliais, garsiniais signalais, ženklais ir kt.) ir esamu pamatu perkėlimas (įskaitant perkeltų jutiklių konfigūravimą)</t>
  </si>
  <si>
    <t>Transporto jutiklio atramos su jutikliais, kelio ženklais ir esamu pamatu perkėlimas ir jutiklių konfigūravimas</t>
  </si>
  <si>
    <t>Naujo pamato (VGAP-1) įrengimas vykdant atramos perkėlimą (įskaitant esamo pamato demontavimą ir utilizavimą)</t>
  </si>
  <si>
    <t>Naujo pamato (VGAP-2) įrengimas vykdant atramos perkėlimą (įskaitant esamo pamato demontavimą ir utilizavimą)</t>
  </si>
  <si>
    <t>Naujo pamato (VGAP-3) įrengimas vykdant atramos perkėlimą (įskaitant esamo pamato demontavimą ir utilizavimą)</t>
  </si>
  <si>
    <t>Naujo pamato (VGAP-6) įrengimas vykdant atramos perkėlimą (įskaitant esamo pamato demontavimą ir utilizavimą)</t>
  </si>
  <si>
    <t>Naujo pamato (SJR-5) įrengimas vykdant atramos perkėlimą (įskaitant esamo pamato demontavimą ir utilizavimą)</t>
  </si>
  <si>
    <t>Šviesoforo (su skydu ir (ar) sekcijomis) ir su ženklais perkėlimas ant šviesoforų, gatvių apšvietimo ar kontaktinio tinklo atramos (ant gembės)</t>
  </si>
  <si>
    <t>Šviesoforo perkabinimas ant esamos atramos</t>
  </si>
  <si>
    <t>Šviesoforo linzės (kaukės) perkėlimo darbai (ant gembės)</t>
  </si>
  <si>
    <t>Atramos su gembe h=6, l=2 m ir su pamatu įrengimas, cinkuota, spalva – RAL 9004 MATT</t>
  </si>
  <si>
    <t>2.20.</t>
  </si>
  <si>
    <t>Pilnai sukomplektuotų šviesoforų įrengimo darbai Ø200 mm trijų sekcijų (ant gembės)</t>
  </si>
  <si>
    <t>Pilnai sukomplektuotų šviesoforų įrengimo darbai Ø100 mm trijų sekcijų (su dviratininkų linzėmis (kaukėmis))</t>
  </si>
  <si>
    <t>Šviesoforo skydo įrengimo darbai Ø300 mm trijų sekcijų</t>
  </si>
  <si>
    <t>Šviesoforo skydo įrengimo darbai Ø200 mm trijų sekcijų</t>
  </si>
  <si>
    <t>Šviesoforo skydo įrengimo darbai Ø200 mm trijų sekcijų (ant gembės)</t>
  </si>
  <si>
    <t>Šviesoforo linzės (kaukės) įrengimo/pakeitimo darbai Ø200 mm (ant gembės)</t>
  </si>
  <si>
    <t>Šviesoforo laikiklio (ant gembės) įrengimo darbai</t>
  </si>
  <si>
    <t>4.13.</t>
  </si>
  <si>
    <t>4.14.</t>
  </si>
  <si>
    <t>4.15.</t>
  </si>
  <si>
    <t>Šviesoforo atramos (su ant jos esančia įranga) su gembe ir pamatu demontavimas ir utilizavimas</t>
  </si>
  <si>
    <t>Šviesoforo (su sekcijomis, skydais, linzėmis) demontavimas ir utilizavimas (ant gembės)</t>
  </si>
  <si>
    <t>Šviesoforo sekcijos demontavimas ir utilizavimas (ant gembės)</t>
  </si>
  <si>
    <t>Šviesoforo skydo demontavimas ir utilizavimas (ant gembės)</t>
  </si>
  <si>
    <t>Šviesoforo linzės (kaukės ar lipduko) demontavimas ir utilizavimas (ant gembės)</t>
  </si>
  <si>
    <t>6.16.</t>
  </si>
  <si>
    <t>6.17.</t>
  </si>
  <si>
    <t>6.18.</t>
  </si>
  <si>
    <t>6.19.</t>
  </si>
  <si>
    <t>Šviesoforo pertvarkymo darbai (pavyzdžiui, skydo demontavimas, sekcijos demontavimas, sekcijos perkėlimas)</t>
  </si>
  <si>
    <t>7.9.</t>
  </si>
  <si>
    <t>Šviesoforo linzės (kaukės) įrengimo darbai (300 mm ar 200 mm) (ant gembės)</t>
  </si>
  <si>
    <t>8.8.</t>
  </si>
  <si>
    <t>3.16.</t>
  </si>
  <si>
    <t>Komutacinės dėžutės įrengimo darbai, plastikinė, spalva – RAL 9004 MATT</t>
  </si>
  <si>
    <t>Nurodytas darbų kiekis yra preliminarus ir skirtas tik pasiūlymų palyginimui. Perkamas kiekis priklausys nuo poreikio Perkančiajai organizacijai. Perkančiajai organizacijai pasiūlymų vertinimui priimtini maksimalūs įkainiai nurodyti pasiūlymo lentelės 4 stulpelyje. Tiekėjo pasiūlymo formoje visi nurodyti įkainiai bus perkelti į sutartį, tačiau sutarties galiojimo metu darbų bus perkama ne daugiau kaip už 238000,00 Eur be PVM.  Bendra sutarties vertė – 240000,00 Eur be PVM (290400,00 su PVM) iš, kurių 2000,00 Eur be PVM bus skiriama požeminių inžinerinių tinklų savininkų iškvietimams apmokėti (šioms išlaidoms apmokėti taikoma sutarties vykdymo išlaidų atlyginimo kainodara).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</si>
</sst>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_€"/>
  </numFmts>
  <fonts count="9" x14ac:knownFonts="1">
    <font>
      <sz val="11"/>
      <color theme="1"/>
      <name val="Calibri"/>
      <family val="2"/>
      <charset val="186"/>
      <scheme val="minor"/>
    </font>
    <font>
      <sz val="10"/>
      <name val="Montserrat"/>
    </font>
    <font>
      <b/>
      <sz val="10"/>
      <name val="Montserrat"/>
    </font>
    <font>
      <sz val="9"/>
      <name val="Montserrat"/>
    </font>
    <font>
      <sz val="11"/>
      <name val="Montserrat"/>
    </font>
    <font>
      <i/>
      <sz val="10"/>
      <name val="Montserrat"/>
    </font>
    <font>
      <sz val="8"/>
      <name val="Montserrat"/>
    </font>
    <font>
      <b/>
      <sz val="10"/>
      <name val="Montserrat"/>
    </font>
    <font>
      <sz val="10"/>
      <color theme="1"/>
      <name val="Montserrat"/>
    </font>
  </fonts>
  <fills count="6">
    <fill>
      <patternFill patternType="none"/>
    </fill>
    <fill>
      <patternFill patternType="gray125"/>
    </fill>
    <fill>
      <patternFill patternType="solid">
        <fgColor rgb="FFD9E2F3"/>
        <bgColor indexed="64"/>
      </patternFill>
    </fill>
    <fill>
      <patternFill patternType="solid">
        <fgColor theme="0" tint="-4.9989318521683403E-2"/>
        <bgColor indexed="64"/>
      </patternFill>
    </fill>
    <fill>
      <patternFill patternType="solid">
        <fgColor rgb="FFFEFCCE"/>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12">
    <xf numFmtId="0" fontId="0" fillId="0" borderId="0" xfId="0"/>
    <xf numFmtId="0" fontId="2"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Protection="1">
      <protection locked="0"/>
    </xf>
    <xf numFmtId="2" fontId="1" fillId="4" borderId="1" xfId="0" applyNumberFormat="1" applyFont="1" applyFill="1" applyBorder="1" applyAlignment="1" applyProtection="1">
      <alignment vertical="center" wrapText="1"/>
      <protection hidden="1"/>
    </xf>
    <xf numFmtId="0" fontId="1"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justify" vertical="center"/>
      <protection locked="0"/>
    </xf>
    <xf numFmtId="0" fontId="4" fillId="0" borderId="0" xfId="0" applyFont="1" applyAlignment="1" applyProtection="1">
      <alignment horizontal="center" vertical="center"/>
      <protection locked="0"/>
    </xf>
    <xf numFmtId="0" fontId="1" fillId="0" borderId="0" xfId="0" applyFont="1" applyAlignment="1" applyProtection="1">
      <alignment horizontal="justify" vertical="center"/>
      <protection locked="0"/>
    </xf>
    <xf numFmtId="0" fontId="1" fillId="0" borderId="0" xfId="0" applyFont="1" applyAlignment="1" applyProtection="1">
      <alignment horizontal="left" vertical="top"/>
      <protection locked="0"/>
    </xf>
    <xf numFmtId="0" fontId="2" fillId="0" borderId="13" xfId="0" applyFont="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2" fontId="1" fillId="3" borderId="1" xfId="0" applyNumberFormat="1" applyFont="1" applyFill="1" applyBorder="1" applyAlignment="1" applyProtection="1">
      <alignment horizontal="center" vertical="center" wrapText="1"/>
      <protection locked="0"/>
    </xf>
    <xf numFmtId="2" fontId="1" fillId="4" borderId="1" xfId="0" applyNumberFormat="1" applyFont="1" applyFill="1" applyBorder="1" applyAlignment="1" applyProtection="1">
      <alignment horizontal="right" vertical="center" wrapText="1"/>
      <protection hidden="1"/>
    </xf>
    <xf numFmtId="1" fontId="1" fillId="3" borderId="1" xfId="0" applyNumberFormat="1" applyFont="1" applyFill="1" applyBorder="1" applyAlignment="1" applyProtection="1">
      <alignment horizontal="right" vertical="center" wrapText="1"/>
      <protection locked="0"/>
    </xf>
    <xf numFmtId="49" fontId="1" fillId="0" borderId="14" xfId="0" applyNumberFormat="1"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5" fillId="0" borderId="0" xfId="0" applyFont="1" applyAlignment="1" applyProtection="1">
      <alignment horizontal="justify"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center"/>
      <protection locked="0"/>
    </xf>
    <xf numFmtId="0" fontId="5" fillId="0" borderId="0" xfId="0" applyFont="1" applyAlignment="1" applyProtection="1">
      <alignment horizontal="center" vertical="top"/>
      <protection locked="0"/>
    </xf>
    <xf numFmtId="2" fontId="2" fillId="4" borderId="1" xfId="0" applyNumberFormat="1" applyFont="1" applyFill="1" applyBorder="1" applyAlignment="1" applyProtection="1">
      <alignment horizontal="right" vertical="center" wrapText="1"/>
      <protection hidden="1"/>
    </xf>
    <xf numFmtId="164" fontId="1" fillId="0" borderId="1" xfId="0" applyNumberFormat="1" applyFont="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8" fillId="0" borderId="10" xfId="0" applyFont="1" applyBorder="1" applyAlignment="1">
      <alignment horizontal="left" wrapText="1"/>
    </xf>
    <xf numFmtId="0" fontId="8" fillId="0" borderId="11" xfId="0" applyFont="1" applyBorder="1" applyAlignment="1">
      <alignment horizontal="left" wrapText="1"/>
    </xf>
    <xf numFmtId="0" fontId="8" fillId="0" borderId="12" xfId="0" applyFont="1" applyBorder="1" applyAlignment="1">
      <alignment horizontal="left" wrapText="1"/>
    </xf>
    <xf numFmtId="0" fontId="2" fillId="0" borderId="1" xfId="0" applyFont="1" applyBorder="1" applyAlignment="1" applyProtection="1">
      <alignment horizontal="justify"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0" borderId="10" xfId="0" applyFont="1" applyBorder="1" applyAlignment="1" applyProtection="1">
      <alignment horizontal="right" vertical="top"/>
      <protection locked="0"/>
    </xf>
    <xf numFmtId="0" fontId="1" fillId="0" borderId="11" xfId="0" applyFont="1" applyBorder="1" applyAlignment="1" applyProtection="1">
      <alignment horizontal="right" vertical="top"/>
      <protection locked="0"/>
    </xf>
    <xf numFmtId="0" fontId="1" fillId="0" borderId="12" xfId="0" applyFont="1" applyBorder="1" applyAlignment="1" applyProtection="1">
      <alignment horizontal="right" vertical="top"/>
      <protection locked="0"/>
    </xf>
    <xf numFmtId="0" fontId="2" fillId="0" borderId="11"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2" fillId="0" borderId="10" xfId="0" applyFont="1" applyBorder="1" applyAlignment="1" applyProtection="1">
      <alignment horizontal="right" vertical="top"/>
      <protection locked="0"/>
    </xf>
    <xf numFmtId="0" fontId="2" fillId="0" borderId="11" xfId="0" applyFont="1" applyBorder="1" applyAlignment="1" applyProtection="1">
      <alignment horizontal="right" vertical="top"/>
      <protection locked="0"/>
    </xf>
    <xf numFmtId="0" fontId="2" fillId="0" borderId="12" xfId="0" applyFont="1" applyBorder="1" applyAlignment="1" applyProtection="1">
      <alignment horizontal="right" vertical="top"/>
      <protection locked="0"/>
    </xf>
    <xf numFmtId="0" fontId="2" fillId="0" borderId="0" xfId="0" applyFont="1" applyAlignment="1" applyProtection="1">
      <alignment horizontal="justify" vertical="top" wrapText="1"/>
      <protection locked="0"/>
    </xf>
    <xf numFmtId="0" fontId="1" fillId="0" borderId="0" xfId="0" applyFont="1" applyAlignment="1" applyProtection="1">
      <alignment horizontal="left" vertical="top" wrapText="1"/>
      <protection locked="0"/>
    </xf>
    <xf numFmtId="0" fontId="1" fillId="0" borderId="6" xfId="0" applyFont="1" applyBorder="1" applyAlignment="1" applyProtection="1">
      <alignment vertical="center" wrapText="1"/>
      <protection locked="0"/>
    </xf>
    <xf numFmtId="0" fontId="2" fillId="0" borderId="0" xfId="0" applyFont="1" applyAlignment="1" applyProtection="1">
      <alignment horizontal="left" vertical="top" wrapText="1"/>
      <protection locked="0"/>
    </xf>
    <xf numFmtId="0" fontId="2" fillId="5" borderId="10" xfId="0" applyFont="1" applyFill="1" applyBorder="1" applyAlignment="1" applyProtection="1">
      <alignment horizontal="center" vertical="center" wrapText="1"/>
      <protection locked="0"/>
    </xf>
    <xf numFmtId="0" fontId="2" fillId="5" borderId="11"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2" fillId="0" borderId="0" xfId="0" applyFont="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5" fillId="0" borderId="0" xfId="0" applyFont="1" applyAlignment="1" applyProtection="1">
      <alignment horizontal="center" vertical="top"/>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cellXfs>
  <cellStyles count="1">
    <cellStyle name="Įprastas" xfId="0" builtinId="0"/>
  </cellStyles>
  <dxfs count="0"/>
  <tableStyles count="0" defaultTableStyle="TableStyleMedium2" defaultPivotStyle="PivotStyleLight16"/>
  <colors>
    <mruColors>
      <color rgb="FF0000CC"/>
      <color rgb="FFFEFC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35"/>
  <sheetViews>
    <sheetView tabSelected="1" topLeftCell="A69" zoomScale="110" zoomScaleNormal="110" zoomScaleSheetLayoutView="90" workbookViewId="0">
      <selection activeCell="I71" sqref="I71"/>
    </sheetView>
  </sheetViews>
  <sheetFormatPr defaultColWidth="9.109375" defaultRowHeight="16.2" x14ac:dyDescent="0.4"/>
  <cols>
    <col min="1" max="1" width="3.88671875" style="3" customWidth="1"/>
    <col min="2" max="2" width="8.33203125" style="3" customWidth="1"/>
    <col min="3" max="3" width="9.109375" style="3"/>
    <col min="4" max="4" width="16" style="3" customWidth="1"/>
    <col min="5" max="5" width="10.6640625" style="3" customWidth="1"/>
    <col min="6" max="6" width="11.109375" style="3" customWidth="1"/>
    <col min="7" max="7" width="15.44140625" style="3" customWidth="1"/>
    <col min="8" max="8" width="12.6640625" style="3" customWidth="1"/>
    <col min="9" max="10" width="11.44140625" style="3" customWidth="1"/>
    <col min="11" max="11" width="1.5546875" style="3" customWidth="1"/>
    <col min="12" max="16384" width="9.109375" style="3"/>
  </cols>
  <sheetData>
    <row r="2" spans="2:10" x14ac:dyDescent="0.4">
      <c r="B2" s="91" t="s">
        <v>0</v>
      </c>
      <c r="C2" s="91"/>
      <c r="D2" s="91"/>
      <c r="E2" s="91"/>
      <c r="F2" s="91"/>
      <c r="G2" s="91"/>
      <c r="H2" s="91"/>
      <c r="I2" s="91"/>
      <c r="J2" s="91"/>
    </row>
    <row r="3" spans="2:10" x14ac:dyDescent="0.4">
      <c r="B3" s="91" t="s">
        <v>1</v>
      </c>
      <c r="C3" s="91"/>
      <c r="D3" s="91"/>
      <c r="E3" s="91"/>
      <c r="F3" s="91"/>
      <c r="G3" s="91"/>
      <c r="H3" s="91"/>
      <c r="I3" s="91"/>
      <c r="J3" s="91"/>
    </row>
    <row r="4" spans="2:10" x14ac:dyDescent="0.4">
      <c r="B4" s="92" t="s">
        <v>2</v>
      </c>
      <c r="C4" s="92"/>
      <c r="D4" s="92"/>
      <c r="E4" s="92"/>
      <c r="F4" s="92"/>
      <c r="G4" s="92"/>
      <c r="H4" s="92"/>
      <c r="I4" s="92"/>
      <c r="J4" s="92"/>
    </row>
    <row r="5" spans="2:10" x14ac:dyDescent="0.4">
      <c r="B5" s="10"/>
      <c r="C5" s="10"/>
      <c r="D5" s="10"/>
      <c r="E5" s="10"/>
      <c r="F5" s="10"/>
      <c r="G5" s="10"/>
      <c r="H5" s="10"/>
      <c r="I5" s="10"/>
      <c r="J5" s="10"/>
    </row>
    <row r="6" spans="2:10" x14ac:dyDescent="0.4">
      <c r="B6" s="92" t="s">
        <v>3</v>
      </c>
      <c r="C6" s="92"/>
      <c r="D6" s="92"/>
      <c r="E6" s="92"/>
      <c r="F6" s="92"/>
      <c r="G6" s="92"/>
      <c r="H6" s="92"/>
      <c r="I6" s="92"/>
      <c r="J6" s="92"/>
    </row>
    <row r="7" spans="2:10" x14ac:dyDescent="0.4">
      <c r="B7" s="9"/>
      <c r="C7" s="9"/>
      <c r="D7" s="9"/>
      <c r="E7" s="9"/>
      <c r="F7" s="9"/>
      <c r="G7" s="9"/>
      <c r="H7" s="9"/>
      <c r="I7" s="9"/>
      <c r="J7" s="9"/>
    </row>
    <row r="8" spans="2:10" ht="56.25" customHeight="1" x14ac:dyDescent="0.4">
      <c r="B8" s="93" t="s">
        <v>4</v>
      </c>
      <c r="C8" s="93"/>
      <c r="D8" s="93"/>
      <c r="E8" s="93"/>
      <c r="F8" s="93"/>
      <c r="G8" s="93"/>
      <c r="H8" s="93"/>
      <c r="I8" s="93"/>
      <c r="J8" s="93"/>
    </row>
    <row r="9" spans="2:10" x14ac:dyDescent="0.4">
      <c r="B9" s="9"/>
      <c r="C9" s="9"/>
      <c r="D9" s="9"/>
      <c r="E9" s="9"/>
      <c r="F9" s="9"/>
      <c r="G9" s="9"/>
      <c r="H9" s="9"/>
      <c r="I9" s="9"/>
      <c r="J9" s="9"/>
    </row>
    <row r="10" spans="2:10" x14ac:dyDescent="0.4">
      <c r="B10" s="11" t="s">
        <v>5</v>
      </c>
      <c r="C10" s="9"/>
      <c r="D10" s="9"/>
      <c r="E10" s="9"/>
      <c r="F10" s="9"/>
      <c r="G10" s="9"/>
      <c r="H10" s="9"/>
      <c r="I10" s="9"/>
      <c r="J10" s="9"/>
    </row>
    <row r="11" spans="2:10" x14ac:dyDescent="0.4">
      <c r="B11" s="12" t="s">
        <v>6</v>
      </c>
      <c r="C11" s="9"/>
      <c r="D11" s="9"/>
      <c r="E11" s="9"/>
      <c r="F11" s="9"/>
      <c r="G11" s="9"/>
      <c r="H11" s="9"/>
      <c r="I11" s="9"/>
      <c r="J11" s="9"/>
    </row>
    <row r="12" spans="2:10" x14ac:dyDescent="0.4">
      <c r="B12" s="9"/>
      <c r="C12" s="9"/>
      <c r="D12" s="9"/>
      <c r="E12" s="9"/>
      <c r="F12" s="9"/>
      <c r="G12" s="9"/>
      <c r="H12" s="9"/>
      <c r="I12" s="9"/>
      <c r="J12" s="9"/>
    </row>
    <row r="13" spans="2:10" x14ac:dyDescent="0.4">
      <c r="E13" s="13"/>
    </row>
    <row r="14" spans="2:10" ht="15" customHeight="1" x14ac:dyDescent="0.4">
      <c r="B14" s="66" t="s">
        <v>7</v>
      </c>
      <c r="C14" s="66"/>
      <c r="D14" s="66"/>
      <c r="E14" s="66"/>
      <c r="F14" s="66"/>
      <c r="G14" s="66"/>
      <c r="H14" s="66"/>
      <c r="I14" s="66"/>
      <c r="J14" s="66"/>
    </row>
    <row r="15" spans="2:10" x14ac:dyDescent="0.4">
      <c r="B15" s="94" t="s">
        <v>8</v>
      </c>
      <c r="C15" s="66"/>
      <c r="D15" s="66"/>
      <c r="E15" s="66"/>
      <c r="F15" s="66"/>
      <c r="G15" s="66"/>
      <c r="H15" s="66"/>
      <c r="I15" s="66"/>
      <c r="J15" s="66"/>
    </row>
    <row r="16" spans="2:10" ht="16.8" x14ac:dyDescent="0.4">
      <c r="B16" s="14"/>
      <c r="C16" s="14"/>
      <c r="D16" s="14"/>
      <c r="E16" s="15"/>
      <c r="F16" s="14"/>
      <c r="G16" s="14"/>
      <c r="H16" s="14"/>
      <c r="I16" s="14"/>
      <c r="J16" s="14"/>
    </row>
    <row r="17" spans="2:10" x14ac:dyDescent="0.4">
      <c r="B17" s="95" t="s">
        <v>9</v>
      </c>
      <c r="C17" s="95"/>
      <c r="D17" s="95"/>
      <c r="E17" s="95"/>
      <c r="F17" s="95"/>
      <c r="G17" s="95"/>
      <c r="H17" s="95"/>
      <c r="I17" s="95"/>
      <c r="J17" s="95"/>
    </row>
    <row r="18" spans="2:10" ht="16.8" x14ac:dyDescent="0.4">
      <c r="B18" s="14"/>
      <c r="C18" s="14"/>
      <c r="D18" s="14"/>
      <c r="E18" s="16"/>
      <c r="F18" s="14"/>
      <c r="G18" s="14"/>
      <c r="H18" s="14"/>
      <c r="I18" s="14"/>
      <c r="J18" s="14"/>
    </row>
    <row r="19" spans="2:10" x14ac:dyDescent="0.4">
      <c r="B19" s="11" t="s">
        <v>10</v>
      </c>
    </row>
    <row r="20" spans="2:10" ht="25.5" customHeight="1" x14ac:dyDescent="0.4">
      <c r="B20" s="86" t="s">
        <v>11</v>
      </c>
      <c r="C20" s="87"/>
      <c r="D20" s="87"/>
      <c r="E20" s="88"/>
      <c r="F20" s="96"/>
      <c r="G20" s="97"/>
      <c r="H20" s="97"/>
      <c r="I20" s="97"/>
      <c r="J20" s="98"/>
    </row>
    <row r="21" spans="2:10" ht="45" customHeight="1" x14ac:dyDescent="0.4">
      <c r="B21" s="79" t="s">
        <v>12</v>
      </c>
      <c r="C21" s="80"/>
      <c r="D21" s="80"/>
      <c r="E21" s="81"/>
      <c r="F21" s="99"/>
      <c r="G21" s="100"/>
      <c r="H21" s="100"/>
      <c r="I21" s="100"/>
      <c r="J21" s="101"/>
    </row>
    <row r="22" spans="2:10" ht="21.75" customHeight="1" x14ac:dyDescent="0.4">
      <c r="B22" s="86" t="s">
        <v>13</v>
      </c>
      <c r="C22" s="87"/>
      <c r="D22" s="87"/>
      <c r="E22" s="88"/>
      <c r="F22" s="96"/>
      <c r="G22" s="97"/>
      <c r="H22" s="97"/>
      <c r="I22" s="97"/>
      <c r="J22" s="98"/>
    </row>
    <row r="23" spans="2:10" ht="51" customHeight="1" x14ac:dyDescent="0.4">
      <c r="B23" s="89" t="s">
        <v>14</v>
      </c>
      <c r="C23" s="54"/>
      <c r="D23" s="54"/>
      <c r="E23" s="90"/>
      <c r="F23" s="102"/>
      <c r="G23" s="103"/>
      <c r="H23" s="103"/>
      <c r="I23" s="103"/>
      <c r="J23" s="104"/>
    </row>
    <row r="24" spans="2:10" ht="76.2" customHeight="1" x14ac:dyDescent="0.4">
      <c r="B24" s="86" t="s">
        <v>15</v>
      </c>
      <c r="C24" s="87"/>
      <c r="D24" s="87"/>
      <c r="E24" s="88"/>
      <c r="F24" s="86" t="s">
        <v>16</v>
      </c>
      <c r="G24" s="87"/>
      <c r="H24" s="87"/>
      <c r="I24" s="87"/>
      <c r="J24" s="88"/>
    </row>
    <row r="25" spans="2:10" ht="109.5" customHeight="1" x14ac:dyDescent="0.4">
      <c r="B25" s="79" t="s">
        <v>17</v>
      </c>
      <c r="C25" s="80"/>
      <c r="D25" s="80"/>
      <c r="E25" s="81"/>
      <c r="F25" s="79" t="s">
        <v>16</v>
      </c>
      <c r="G25" s="80"/>
      <c r="H25" s="80"/>
      <c r="I25" s="80"/>
      <c r="J25" s="81"/>
    </row>
    <row r="26" spans="2:10" ht="115.5" customHeight="1" x14ac:dyDescent="0.4">
      <c r="B26" s="79" t="s">
        <v>18</v>
      </c>
      <c r="C26" s="80"/>
      <c r="D26" s="80"/>
      <c r="E26" s="81"/>
      <c r="F26" s="79"/>
      <c r="G26" s="80"/>
      <c r="H26" s="80"/>
      <c r="I26" s="80"/>
      <c r="J26" s="81"/>
    </row>
    <row r="27" spans="2:10" ht="37.5" customHeight="1" x14ac:dyDescent="0.4">
      <c r="B27" s="79" t="s">
        <v>19</v>
      </c>
      <c r="C27" s="80"/>
      <c r="D27" s="80"/>
      <c r="E27" s="81"/>
      <c r="F27" s="79"/>
      <c r="G27" s="80"/>
      <c r="H27" s="80"/>
      <c r="I27" s="80"/>
      <c r="J27" s="81"/>
    </row>
    <row r="28" spans="2:10" ht="54" customHeight="1" x14ac:dyDescent="0.4">
      <c r="B28" s="79" t="s">
        <v>20</v>
      </c>
      <c r="C28" s="80"/>
      <c r="D28" s="80"/>
      <c r="E28" s="81"/>
      <c r="F28" s="79"/>
      <c r="G28" s="80"/>
      <c r="H28" s="80"/>
      <c r="I28" s="80"/>
      <c r="J28" s="81"/>
    </row>
    <row r="29" spans="2:10" ht="37.5" customHeight="1" x14ac:dyDescent="0.4">
      <c r="B29" s="79" t="s">
        <v>21</v>
      </c>
      <c r="C29" s="80"/>
      <c r="D29" s="80"/>
      <c r="E29" s="81"/>
      <c r="F29" s="79"/>
      <c r="G29" s="80"/>
      <c r="H29" s="80"/>
      <c r="I29" s="80"/>
      <c r="J29" s="81"/>
    </row>
    <row r="30" spans="2:10" ht="74.400000000000006" customHeight="1" x14ac:dyDescent="0.4">
      <c r="B30" s="79" t="s">
        <v>22</v>
      </c>
      <c r="C30" s="80"/>
      <c r="D30" s="80"/>
      <c r="E30" s="81"/>
      <c r="F30" s="79"/>
      <c r="G30" s="80"/>
      <c r="H30" s="80"/>
      <c r="I30" s="80"/>
      <c r="J30" s="81"/>
    </row>
    <row r="31" spans="2:10" x14ac:dyDescent="0.4">
      <c r="B31" s="17"/>
    </row>
    <row r="32" spans="2:10" ht="240" customHeight="1" x14ac:dyDescent="0.4">
      <c r="B32" s="85" t="s">
        <v>23</v>
      </c>
      <c r="C32" s="85"/>
      <c r="D32" s="85"/>
      <c r="E32" s="85"/>
      <c r="F32" s="85"/>
      <c r="G32" s="85"/>
      <c r="H32" s="85"/>
      <c r="I32" s="85"/>
      <c r="J32" s="85"/>
    </row>
    <row r="33" spans="2:10" x14ac:dyDescent="0.4">
      <c r="B33" s="17"/>
    </row>
    <row r="34" spans="2:10" ht="39.75" customHeight="1" x14ac:dyDescent="0.4">
      <c r="B34" s="54" t="s">
        <v>24</v>
      </c>
      <c r="C34" s="54"/>
      <c r="D34" s="54"/>
      <c r="E34" s="54"/>
      <c r="F34" s="54"/>
      <c r="G34" s="54"/>
      <c r="H34" s="54"/>
      <c r="I34" s="54"/>
      <c r="J34" s="54"/>
    </row>
    <row r="35" spans="2:10" x14ac:dyDescent="0.4">
      <c r="B35" s="17"/>
    </row>
    <row r="36" spans="2:10" ht="37.5" customHeight="1" x14ac:dyDescent="0.4">
      <c r="B36" s="35" t="s">
        <v>25</v>
      </c>
      <c r="C36" s="36"/>
      <c r="D36" s="36"/>
      <c r="E36" s="37"/>
      <c r="F36" s="35"/>
      <c r="G36" s="36"/>
      <c r="H36" s="36"/>
      <c r="I36" s="36"/>
      <c r="J36" s="37"/>
    </row>
    <row r="37" spans="2:10" ht="21.75" customHeight="1" x14ac:dyDescent="0.4">
      <c r="B37" s="79" t="s">
        <v>26</v>
      </c>
      <c r="C37" s="80"/>
      <c r="D37" s="80"/>
      <c r="E37" s="81"/>
      <c r="F37" s="79"/>
      <c r="G37" s="80"/>
      <c r="H37" s="80"/>
      <c r="I37" s="80"/>
      <c r="J37" s="81"/>
    </row>
    <row r="38" spans="2:10" ht="66.75" customHeight="1" x14ac:dyDescent="0.4">
      <c r="B38" s="79" t="s">
        <v>27</v>
      </c>
      <c r="C38" s="80"/>
      <c r="D38" s="80"/>
      <c r="E38" s="81"/>
      <c r="F38" s="79"/>
      <c r="G38" s="80"/>
      <c r="H38" s="80"/>
      <c r="I38" s="80"/>
      <c r="J38" s="81"/>
    </row>
    <row r="39" spans="2:10" ht="56.4" customHeight="1" x14ac:dyDescent="0.4">
      <c r="B39" s="79" t="s">
        <v>28</v>
      </c>
      <c r="C39" s="80"/>
      <c r="D39" s="80"/>
      <c r="E39" s="81"/>
      <c r="F39" s="79"/>
      <c r="G39" s="80"/>
      <c r="H39" s="80"/>
      <c r="I39" s="80"/>
      <c r="J39" s="81"/>
    </row>
    <row r="40" spans="2:10" ht="52.5" customHeight="1" x14ac:dyDescent="0.4">
      <c r="B40" s="79" t="s">
        <v>29</v>
      </c>
      <c r="C40" s="80"/>
      <c r="D40" s="80"/>
      <c r="E40" s="81"/>
      <c r="F40" s="79"/>
      <c r="G40" s="80"/>
      <c r="H40" s="80"/>
      <c r="I40" s="80"/>
      <c r="J40" s="81"/>
    </row>
    <row r="41" spans="2:10" x14ac:dyDescent="0.4">
      <c r="B41" s="17"/>
    </row>
    <row r="42" spans="2:10" ht="15" customHeight="1" x14ac:dyDescent="0.4">
      <c r="B42" s="54" t="s">
        <v>30</v>
      </c>
      <c r="C42" s="54"/>
      <c r="D42" s="54"/>
      <c r="E42" s="54"/>
      <c r="F42" s="54"/>
      <c r="G42" s="54"/>
      <c r="H42" s="54"/>
      <c r="I42" s="54"/>
      <c r="J42" s="54"/>
    </row>
    <row r="43" spans="2:10" x14ac:dyDescent="0.4">
      <c r="B43" s="17"/>
    </row>
    <row r="44" spans="2:10" ht="35.25" customHeight="1" x14ac:dyDescent="0.4">
      <c r="B44" s="35" t="s">
        <v>31</v>
      </c>
      <c r="C44" s="36"/>
      <c r="D44" s="36"/>
      <c r="E44" s="37"/>
      <c r="F44" s="35"/>
      <c r="G44" s="36"/>
      <c r="H44" s="36"/>
      <c r="I44" s="36"/>
      <c r="J44" s="37"/>
    </row>
    <row r="45" spans="2:10" ht="81" customHeight="1" x14ac:dyDescent="0.4">
      <c r="B45" s="79" t="s">
        <v>32</v>
      </c>
      <c r="C45" s="80"/>
      <c r="D45" s="80"/>
      <c r="E45" s="81"/>
      <c r="F45" s="79"/>
      <c r="G45" s="80"/>
      <c r="H45" s="80"/>
      <c r="I45" s="80"/>
      <c r="J45" s="81"/>
    </row>
    <row r="46" spans="2:10" ht="24.75" customHeight="1" x14ac:dyDescent="0.4">
      <c r="B46" s="79" t="s">
        <v>33</v>
      </c>
      <c r="C46" s="80"/>
      <c r="D46" s="80"/>
      <c r="E46" s="81"/>
      <c r="F46" s="79"/>
      <c r="G46" s="80"/>
      <c r="H46" s="80"/>
      <c r="I46" s="80"/>
      <c r="J46" s="81"/>
    </row>
    <row r="47" spans="2:10" ht="70.8" customHeight="1" x14ac:dyDescent="0.4">
      <c r="B47" s="79" t="s">
        <v>34</v>
      </c>
      <c r="C47" s="80"/>
      <c r="D47" s="80"/>
      <c r="E47" s="81"/>
      <c r="F47" s="79"/>
      <c r="G47" s="80"/>
      <c r="H47" s="80"/>
      <c r="I47" s="80"/>
      <c r="J47" s="81"/>
    </row>
    <row r="48" spans="2:10" ht="55.2" customHeight="1" x14ac:dyDescent="0.4">
      <c r="B48" s="79" t="s">
        <v>35</v>
      </c>
      <c r="C48" s="80"/>
      <c r="D48" s="80"/>
      <c r="E48" s="81"/>
      <c r="F48" s="79"/>
      <c r="G48" s="80"/>
      <c r="H48" s="80"/>
      <c r="I48" s="80"/>
      <c r="J48" s="81"/>
    </row>
    <row r="49" spans="2:10" ht="54.6" customHeight="1" x14ac:dyDescent="0.4">
      <c r="B49" s="79" t="s">
        <v>36</v>
      </c>
      <c r="C49" s="80"/>
      <c r="D49" s="80"/>
      <c r="E49" s="81"/>
      <c r="F49" s="79"/>
      <c r="G49" s="80"/>
      <c r="H49" s="80"/>
      <c r="I49" s="80"/>
      <c r="J49" s="81"/>
    </row>
    <row r="50" spans="2:10" x14ac:dyDescent="0.4">
      <c r="B50" s="17"/>
    </row>
    <row r="51" spans="2:10" x14ac:dyDescent="0.4">
      <c r="B51" s="85" t="s">
        <v>37</v>
      </c>
      <c r="C51" s="85"/>
      <c r="D51" s="85"/>
      <c r="E51" s="85"/>
      <c r="F51" s="85"/>
      <c r="G51" s="85"/>
      <c r="H51" s="85"/>
      <c r="I51" s="85"/>
      <c r="J51" s="85"/>
    </row>
    <row r="53" spans="2:10" s="18" customFormat="1" ht="53.25" customHeight="1" x14ac:dyDescent="0.3">
      <c r="B53" s="54" t="s">
        <v>38</v>
      </c>
      <c r="C53" s="54"/>
      <c r="D53" s="54"/>
      <c r="E53" s="54"/>
      <c r="F53" s="54"/>
      <c r="G53" s="54"/>
      <c r="H53" s="54"/>
      <c r="I53" s="54"/>
      <c r="J53" s="54"/>
    </row>
    <row r="54" spans="2:10" x14ac:dyDescent="0.4">
      <c r="B54" s="17"/>
    </row>
    <row r="55" spans="2:10" ht="25.5" customHeight="1" x14ac:dyDescent="0.4">
      <c r="B55" s="19" t="s">
        <v>39</v>
      </c>
      <c r="C55" s="82" t="s">
        <v>40</v>
      </c>
      <c r="D55" s="83"/>
      <c r="E55" s="84"/>
      <c r="F55" s="82" t="s">
        <v>41</v>
      </c>
      <c r="G55" s="83"/>
      <c r="H55" s="83"/>
      <c r="I55" s="83"/>
      <c r="J55" s="84"/>
    </row>
    <row r="56" spans="2:10" ht="21.75" customHeight="1" x14ac:dyDescent="0.4">
      <c r="B56" s="2"/>
      <c r="C56" s="61"/>
      <c r="D56" s="62"/>
      <c r="E56" s="63"/>
      <c r="F56" s="64"/>
      <c r="G56" s="64"/>
      <c r="H56" s="64"/>
      <c r="I56" s="64"/>
      <c r="J56" s="65"/>
    </row>
    <row r="57" spans="2:10" ht="21.75" customHeight="1" x14ac:dyDescent="0.4">
      <c r="B57" s="2"/>
      <c r="C57" s="61"/>
      <c r="D57" s="62"/>
      <c r="E57" s="63"/>
      <c r="F57" s="64"/>
      <c r="G57" s="64"/>
      <c r="H57" s="64"/>
      <c r="I57" s="64"/>
      <c r="J57" s="65"/>
    </row>
    <row r="58" spans="2:10" x14ac:dyDescent="0.4">
      <c r="B58" s="17"/>
    </row>
    <row r="59" spans="2:10" x14ac:dyDescent="0.4">
      <c r="B59" s="54" t="s">
        <v>42</v>
      </c>
      <c r="C59" s="54"/>
      <c r="D59" s="54"/>
      <c r="E59" s="54"/>
      <c r="F59" s="54"/>
      <c r="G59" s="54"/>
      <c r="H59" s="54"/>
      <c r="I59" s="54"/>
      <c r="J59" s="54"/>
    </row>
    <row r="60" spans="2:10" x14ac:dyDescent="0.4">
      <c r="B60" s="13"/>
    </row>
    <row r="61" spans="2:10" ht="30" customHeight="1" x14ac:dyDescent="0.4">
      <c r="B61" s="66" t="s">
        <v>43</v>
      </c>
      <c r="C61" s="66"/>
      <c r="D61" s="66"/>
      <c r="E61" s="66"/>
      <c r="F61" s="66"/>
      <c r="G61" s="66"/>
      <c r="H61" s="66"/>
      <c r="I61" s="66"/>
      <c r="J61" s="66"/>
    </row>
    <row r="62" spans="2:10" ht="25.5" customHeight="1" x14ac:dyDescent="0.4">
      <c r="B62" s="20" t="s">
        <v>39</v>
      </c>
      <c r="C62" s="67" t="s">
        <v>44</v>
      </c>
      <c r="D62" s="68"/>
      <c r="E62" s="69"/>
      <c r="F62" s="67" t="s">
        <v>45</v>
      </c>
      <c r="G62" s="68"/>
      <c r="H62" s="68"/>
      <c r="I62" s="68"/>
      <c r="J62" s="69"/>
    </row>
    <row r="63" spans="2:10" ht="160.80000000000001" customHeight="1" x14ac:dyDescent="0.4">
      <c r="B63" s="21" t="s">
        <v>46</v>
      </c>
      <c r="C63" s="70" t="s">
        <v>294</v>
      </c>
      <c r="D63" s="71"/>
      <c r="E63" s="72"/>
      <c r="F63" s="70" t="s">
        <v>295</v>
      </c>
      <c r="G63" s="71"/>
      <c r="H63" s="71"/>
      <c r="I63" s="71"/>
      <c r="J63" s="72"/>
    </row>
    <row r="64" spans="2:10" x14ac:dyDescent="0.4">
      <c r="B64" s="17"/>
    </row>
    <row r="65" spans="2:10" s="18" customFormat="1" ht="18.75" customHeight="1" x14ac:dyDescent="0.3">
      <c r="B65" s="54" t="s">
        <v>47</v>
      </c>
      <c r="C65" s="54"/>
      <c r="D65" s="54"/>
      <c r="E65" s="54"/>
      <c r="F65" s="54"/>
      <c r="G65" s="54"/>
      <c r="H65" s="54"/>
      <c r="I65" s="54"/>
      <c r="J65" s="54"/>
    </row>
    <row r="66" spans="2:10" x14ac:dyDescent="0.4">
      <c r="B66" s="17"/>
    </row>
    <row r="67" spans="2:10" ht="64.8" x14ac:dyDescent="0.4">
      <c r="B67" s="1" t="s">
        <v>39</v>
      </c>
      <c r="C67" s="105" t="s">
        <v>48</v>
      </c>
      <c r="D67" s="106"/>
      <c r="E67" s="107"/>
      <c r="F67" s="1" t="s">
        <v>49</v>
      </c>
      <c r="G67" s="1" t="s">
        <v>292</v>
      </c>
      <c r="H67" s="1" t="s">
        <v>291</v>
      </c>
      <c r="I67" s="1" t="s">
        <v>293</v>
      </c>
      <c r="J67" s="1" t="s">
        <v>290</v>
      </c>
    </row>
    <row r="68" spans="2:10" x14ac:dyDescent="0.4">
      <c r="B68" s="2"/>
      <c r="C68" s="61">
        <v>1</v>
      </c>
      <c r="D68" s="62"/>
      <c r="E68" s="63"/>
      <c r="F68" s="2">
        <v>2</v>
      </c>
      <c r="G68" s="2">
        <v>3</v>
      </c>
      <c r="H68" s="2">
        <v>4</v>
      </c>
      <c r="I68" s="2">
        <v>5</v>
      </c>
      <c r="J68" s="2">
        <v>6</v>
      </c>
    </row>
    <row r="69" spans="2:10" ht="99" customHeight="1" x14ac:dyDescent="0.4">
      <c r="B69" s="2" t="s">
        <v>260</v>
      </c>
      <c r="C69" s="76" t="s">
        <v>259</v>
      </c>
      <c r="D69" s="77"/>
      <c r="E69" s="78"/>
      <c r="F69" s="2" t="s">
        <v>260</v>
      </c>
      <c r="G69" s="2" t="s">
        <v>260</v>
      </c>
      <c r="H69" s="2" t="s">
        <v>260</v>
      </c>
      <c r="I69" s="2" t="s">
        <v>260</v>
      </c>
      <c r="J69" s="2" t="s">
        <v>260</v>
      </c>
    </row>
    <row r="70" spans="2:10" ht="49.95" customHeight="1" x14ac:dyDescent="0.4">
      <c r="B70" s="2">
        <v>1</v>
      </c>
      <c r="C70" s="41" t="s">
        <v>261</v>
      </c>
      <c r="D70" s="41" t="s">
        <v>261</v>
      </c>
      <c r="E70" s="41" t="s">
        <v>261</v>
      </c>
      <c r="F70" s="41" t="s">
        <v>261</v>
      </c>
      <c r="G70" s="41" t="s">
        <v>261</v>
      </c>
      <c r="H70" s="41" t="s">
        <v>261</v>
      </c>
      <c r="I70" s="41" t="s">
        <v>261</v>
      </c>
      <c r="J70" s="41" t="s">
        <v>261</v>
      </c>
    </row>
    <row r="71" spans="2:10" ht="108.6" customHeight="1" x14ac:dyDescent="0.4">
      <c r="B71" s="33" t="s">
        <v>50</v>
      </c>
      <c r="C71" s="73" t="s">
        <v>304</v>
      </c>
      <c r="D71" s="74"/>
      <c r="E71" s="75"/>
      <c r="F71" s="2" t="s">
        <v>51</v>
      </c>
      <c r="G71" s="2">
        <v>15</v>
      </c>
      <c r="H71" s="34">
        <v>780</v>
      </c>
      <c r="I71" s="22"/>
      <c r="J71" s="23" t="str">
        <f t="shared" ref="J71:J86" si="0">IF(ISBLANK(I71),"",ROUND(I71*G71,2))</f>
        <v/>
      </c>
    </row>
    <row r="72" spans="2:10" ht="137.4" customHeight="1" x14ac:dyDescent="0.4">
      <c r="B72" s="33" t="s">
        <v>52</v>
      </c>
      <c r="C72" s="38" t="s">
        <v>305</v>
      </c>
      <c r="D72" s="39"/>
      <c r="E72" s="40"/>
      <c r="F72" s="2" t="s">
        <v>51</v>
      </c>
      <c r="G72" s="2">
        <v>7</v>
      </c>
      <c r="H72" s="34">
        <v>1050</v>
      </c>
      <c r="I72" s="22"/>
      <c r="J72" s="23" t="str">
        <f t="shared" si="0"/>
        <v/>
      </c>
    </row>
    <row r="73" spans="2:10" ht="75" customHeight="1" x14ac:dyDescent="0.4">
      <c r="B73" s="33" t="s">
        <v>53</v>
      </c>
      <c r="C73" s="38" t="s">
        <v>306</v>
      </c>
      <c r="D73" s="39"/>
      <c r="E73" s="40"/>
      <c r="F73" s="2" t="s">
        <v>51</v>
      </c>
      <c r="G73" s="2">
        <v>2</v>
      </c>
      <c r="H73" s="34">
        <v>860</v>
      </c>
      <c r="I73" s="22"/>
      <c r="J73" s="23" t="str">
        <f t="shared" si="0"/>
        <v/>
      </c>
    </row>
    <row r="74" spans="2:10" ht="71.400000000000006" customHeight="1" x14ac:dyDescent="0.4">
      <c r="B74" s="33" t="s">
        <v>54</v>
      </c>
      <c r="C74" s="38" t="s">
        <v>307</v>
      </c>
      <c r="D74" s="39"/>
      <c r="E74" s="40"/>
      <c r="F74" s="2" t="s">
        <v>51</v>
      </c>
      <c r="G74" s="2">
        <v>2</v>
      </c>
      <c r="H74" s="34">
        <v>70</v>
      </c>
      <c r="I74" s="22"/>
      <c r="J74" s="23" t="str">
        <f t="shared" si="0"/>
        <v/>
      </c>
    </row>
    <row r="75" spans="2:10" ht="71.400000000000006" customHeight="1" x14ac:dyDescent="0.4">
      <c r="B75" s="33" t="s">
        <v>56</v>
      </c>
      <c r="C75" s="38" t="s">
        <v>308</v>
      </c>
      <c r="D75" s="39"/>
      <c r="E75" s="40"/>
      <c r="F75" s="2" t="s">
        <v>51</v>
      </c>
      <c r="G75" s="2">
        <v>2</v>
      </c>
      <c r="H75" s="34">
        <v>85</v>
      </c>
      <c r="I75" s="22"/>
      <c r="J75" s="23" t="str">
        <f t="shared" si="0"/>
        <v/>
      </c>
    </row>
    <row r="76" spans="2:10" ht="70.2" customHeight="1" x14ac:dyDescent="0.4">
      <c r="B76" s="33" t="s">
        <v>58</v>
      </c>
      <c r="C76" s="38" t="s">
        <v>309</v>
      </c>
      <c r="D76" s="39"/>
      <c r="E76" s="40"/>
      <c r="F76" s="2" t="s">
        <v>51</v>
      </c>
      <c r="G76" s="2">
        <v>2</v>
      </c>
      <c r="H76" s="34">
        <v>95</v>
      </c>
      <c r="I76" s="22"/>
      <c r="J76" s="23" t="str">
        <f t="shared" si="0"/>
        <v/>
      </c>
    </row>
    <row r="77" spans="2:10" ht="70.2" customHeight="1" x14ac:dyDescent="0.4">
      <c r="B77" s="33" t="s">
        <v>60</v>
      </c>
      <c r="C77" s="38" t="s">
        <v>310</v>
      </c>
      <c r="D77" s="39"/>
      <c r="E77" s="40"/>
      <c r="F77" s="2" t="s">
        <v>51</v>
      </c>
      <c r="G77" s="2">
        <v>1</v>
      </c>
      <c r="H77" s="34">
        <v>110</v>
      </c>
      <c r="I77" s="22"/>
      <c r="J77" s="23" t="str">
        <f t="shared" si="0"/>
        <v/>
      </c>
    </row>
    <row r="78" spans="2:10" ht="79.8" customHeight="1" x14ac:dyDescent="0.4">
      <c r="B78" s="33" t="s">
        <v>62</v>
      </c>
      <c r="C78" s="38" t="s">
        <v>311</v>
      </c>
      <c r="D78" s="39"/>
      <c r="E78" s="40"/>
      <c r="F78" s="2" t="s">
        <v>51</v>
      </c>
      <c r="G78" s="2">
        <v>1</v>
      </c>
      <c r="H78" s="34">
        <v>115</v>
      </c>
      <c r="I78" s="22"/>
      <c r="J78" s="23" t="str">
        <f t="shared" si="0"/>
        <v/>
      </c>
    </row>
    <row r="79" spans="2:10" ht="86.4" customHeight="1" x14ac:dyDescent="0.4">
      <c r="B79" s="33" t="s">
        <v>64</v>
      </c>
      <c r="C79" s="38" t="s">
        <v>55</v>
      </c>
      <c r="D79" s="39"/>
      <c r="E79" s="40"/>
      <c r="F79" s="2" t="s">
        <v>51</v>
      </c>
      <c r="G79" s="2">
        <v>35</v>
      </c>
      <c r="H79" s="34">
        <v>230</v>
      </c>
      <c r="I79" s="22"/>
      <c r="J79" s="23" t="str">
        <f t="shared" si="0"/>
        <v/>
      </c>
    </row>
    <row r="80" spans="2:10" ht="90.6" customHeight="1" x14ac:dyDescent="0.4">
      <c r="B80" s="33" t="s">
        <v>66</v>
      </c>
      <c r="C80" s="73" t="s">
        <v>312</v>
      </c>
      <c r="D80" s="74"/>
      <c r="E80" s="75"/>
      <c r="F80" s="2" t="s">
        <v>51</v>
      </c>
      <c r="G80" s="2">
        <v>10</v>
      </c>
      <c r="H80" s="34">
        <v>270</v>
      </c>
      <c r="I80" s="22"/>
      <c r="J80" s="23" t="str">
        <f t="shared" si="0"/>
        <v/>
      </c>
    </row>
    <row r="81" spans="2:10" ht="34.799999999999997" customHeight="1" x14ac:dyDescent="0.4">
      <c r="B81" s="33" t="s">
        <v>68</v>
      </c>
      <c r="C81" s="73" t="s">
        <v>313</v>
      </c>
      <c r="D81" s="74"/>
      <c r="E81" s="75"/>
      <c r="F81" s="2" t="s">
        <v>51</v>
      </c>
      <c r="G81" s="2">
        <v>3</v>
      </c>
      <c r="H81" s="34">
        <v>75</v>
      </c>
      <c r="I81" s="22"/>
      <c r="J81" s="23" t="str">
        <f t="shared" si="0"/>
        <v/>
      </c>
    </row>
    <row r="82" spans="2:10" ht="112.2" customHeight="1" x14ac:dyDescent="0.4">
      <c r="B82" s="33" t="s">
        <v>70</v>
      </c>
      <c r="C82" s="38" t="s">
        <v>57</v>
      </c>
      <c r="D82" s="39"/>
      <c r="E82" s="40"/>
      <c r="F82" s="2" t="s">
        <v>51</v>
      </c>
      <c r="G82" s="2">
        <v>1</v>
      </c>
      <c r="H82" s="34">
        <v>870</v>
      </c>
      <c r="I82" s="22"/>
      <c r="J82" s="23" t="str">
        <f t="shared" si="0"/>
        <v/>
      </c>
    </row>
    <row r="83" spans="2:10" ht="71.400000000000006" customHeight="1" x14ac:dyDescent="0.4">
      <c r="B83" s="33" t="s">
        <v>72</v>
      </c>
      <c r="C83" s="38" t="s">
        <v>59</v>
      </c>
      <c r="D83" s="39"/>
      <c r="E83" s="40"/>
      <c r="F83" s="2" t="s">
        <v>51</v>
      </c>
      <c r="G83" s="2">
        <v>6</v>
      </c>
      <c r="H83" s="34">
        <v>280</v>
      </c>
      <c r="I83" s="22"/>
      <c r="J83" s="23" t="str">
        <f t="shared" si="0"/>
        <v/>
      </c>
    </row>
    <row r="84" spans="2:10" ht="136.19999999999999" customHeight="1" x14ac:dyDescent="0.4">
      <c r="B84" s="33" t="s">
        <v>74</v>
      </c>
      <c r="C84" s="38" t="s">
        <v>61</v>
      </c>
      <c r="D84" s="39"/>
      <c r="E84" s="40"/>
      <c r="F84" s="2" t="s">
        <v>51</v>
      </c>
      <c r="G84" s="2">
        <v>1</v>
      </c>
      <c r="H84" s="34">
        <v>1000</v>
      </c>
      <c r="I84" s="22"/>
      <c r="J84" s="23" t="str">
        <f t="shared" si="0"/>
        <v/>
      </c>
    </row>
    <row r="85" spans="2:10" ht="60" customHeight="1" x14ac:dyDescent="0.4">
      <c r="B85" s="33" t="s">
        <v>76</v>
      </c>
      <c r="C85" s="73" t="s">
        <v>63</v>
      </c>
      <c r="D85" s="74"/>
      <c r="E85" s="75"/>
      <c r="F85" s="2" t="s">
        <v>51</v>
      </c>
      <c r="G85" s="2">
        <v>1</v>
      </c>
      <c r="H85" s="34">
        <v>210</v>
      </c>
      <c r="I85" s="22"/>
      <c r="J85" s="23" t="str">
        <f t="shared" si="0"/>
        <v/>
      </c>
    </row>
    <row r="86" spans="2:10" ht="18.75" customHeight="1" x14ac:dyDescent="0.4">
      <c r="B86" s="33" t="s">
        <v>289</v>
      </c>
      <c r="C86" s="38" t="s">
        <v>65</v>
      </c>
      <c r="D86" s="39"/>
      <c r="E86" s="40"/>
      <c r="F86" s="2" t="s">
        <v>51</v>
      </c>
      <c r="G86" s="2">
        <v>1</v>
      </c>
      <c r="H86" s="34">
        <v>2400</v>
      </c>
      <c r="I86" s="22"/>
      <c r="J86" s="23" t="str">
        <f t="shared" si="0"/>
        <v/>
      </c>
    </row>
    <row r="87" spans="2:10" ht="39" customHeight="1" x14ac:dyDescent="0.4">
      <c r="B87" s="33" t="s">
        <v>296</v>
      </c>
      <c r="C87" s="38" t="s">
        <v>67</v>
      </c>
      <c r="D87" s="39"/>
      <c r="E87" s="40"/>
      <c r="F87" s="2" t="s">
        <v>51</v>
      </c>
      <c r="G87" s="2">
        <v>1</v>
      </c>
      <c r="H87" s="34">
        <v>630</v>
      </c>
      <c r="I87" s="22"/>
      <c r="J87" s="23"/>
    </row>
    <row r="88" spans="2:10" ht="31.5" customHeight="1" x14ac:dyDescent="0.4">
      <c r="B88" s="33" t="s">
        <v>297</v>
      </c>
      <c r="C88" s="38" t="s">
        <v>69</v>
      </c>
      <c r="D88" s="39"/>
      <c r="E88" s="40"/>
      <c r="F88" s="2" t="s">
        <v>51</v>
      </c>
      <c r="G88" s="2">
        <v>1</v>
      </c>
      <c r="H88" s="34">
        <v>640</v>
      </c>
      <c r="I88" s="22"/>
      <c r="J88" s="23"/>
    </row>
    <row r="89" spans="2:10" ht="40.200000000000003" customHeight="1" x14ac:dyDescent="0.4">
      <c r="B89" s="33" t="s">
        <v>298</v>
      </c>
      <c r="C89" s="38" t="s">
        <v>71</v>
      </c>
      <c r="D89" s="39"/>
      <c r="E89" s="40"/>
      <c r="F89" s="2" t="s">
        <v>51</v>
      </c>
      <c r="G89" s="2">
        <v>2</v>
      </c>
      <c r="H89" s="34">
        <v>195</v>
      </c>
      <c r="I89" s="22"/>
      <c r="J89" s="23"/>
    </row>
    <row r="90" spans="2:10" ht="18.75" customHeight="1" x14ac:dyDescent="0.4">
      <c r="B90" s="33" t="s">
        <v>299</v>
      </c>
      <c r="C90" s="38" t="s">
        <v>73</v>
      </c>
      <c r="D90" s="39"/>
      <c r="E90" s="40"/>
      <c r="F90" s="2" t="s">
        <v>51</v>
      </c>
      <c r="G90" s="2">
        <v>2</v>
      </c>
      <c r="H90" s="34">
        <v>80</v>
      </c>
      <c r="I90" s="22"/>
      <c r="J90" s="23"/>
    </row>
    <row r="91" spans="2:10" ht="19.5" customHeight="1" x14ac:dyDescent="0.4">
      <c r="B91" s="33" t="s">
        <v>300</v>
      </c>
      <c r="C91" s="38" t="s">
        <v>75</v>
      </c>
      <c r="D91" s="39"/>
      <c r="E91" s="40"/>
      <c r="F91" s="2" t="s">
        <v>51</v>
      </c>
      <c r="G91" s="2">
        <v>5</v>
      </c>
      <c r="H91" s="34">
        <v>75</v>
      </c>
      <c r="I91" s="22"/>
      <c r="J91" s="23"/>
    </row>
    <row r="92" spans="2:10" ht="37.799999999999997" customHeight="1" x14ac:dyDescent="0.4">
      <c r="B92" s="33" t="s">
        <v>301</v>
      </c>
      <c r="C92" s="38" t="s">
        <v>77</v>
      </c>
      <c r="D92" s="39"/>
      <c r="E92" s="40"/>
      <c r="F92" s="2" t="s">
        <v>51</v>
      </c>
      <c r="G92" s="2">
        <v>8</v>
      </c>
      <c r="H92" s="34">
        <v>13</v>
      </c>
      <c r="I92" s="22"/>
      <c r="J92" s="23"/>
    </row>
    <row r="93" spans="2:10" ht="37.200000000000003" customHeight="1" x14ac:dyDescent="0.4">
      <c r="B93" s="33" t="s">
        <v>302</v>
      </c>
      <c r="C93" s="38" t="s">
        <v>314</v>
      </c>
      <c r="D93" s="39"/>
      <c r="E93" s="40"/>
      <c r="F93" s="2" t="s">
        <v>51</v>
      </c>
      <c r="G93" s="2">
        <v>5</v>
      </c>
      <c r="H93" s="34">
        <v>17</v>
      </c>
      <c r="I93" s="22"/>
      <c r="J93" s="23"/>
    </row>
    <row r="94" spans="2:10" ht="36" customHeight="1" x14ac:dyDescent="0.4">
      <c r="B94" s="33" t="s">
        <v>303</v>
      </c>
      <c r="C94" s="38" t="s">
        <v>78</v>
      </c>
      <c r="D94" s="39"/>
      <c r="E94" s="40"/>
      <c r="F94" s="2" t="s">
        <v>51</v>
      </c>
      <c r="G94" s="2">
        <v>1</v>
      </c>
      <c r="H94" s="34">
        <v>191</v>
      </c>
      <c r="I94" s="22"/>
      <c r="J94" s="23"/>
    </row>
    <row r="95" spans="2:10" ht="36" customHeight="1" x14ac:dyDescent="0.4">
      <c r="B95" s="2">
        <v>2</v>
      </c>
      <c r="C95" s="41" t="s">
        <v>262</v>
      </c>
      <c r="D95" s="41" t="s">
        <v>262</v>
      </c>
      <c r="E95" s="41" t="s">
        <v>262</v>
      </c>
      <c r="F95" s="41" t="s">
        <v>262</v>
      </c>
      <c r="G95" s="41" t="s">
        <v>262</v>
      </c>
      <c r="H95" s="41" t="s">
        <v>262</v>
      </c>
      <c r="I95" s="41" t="s">
        <v>262</v>
      </c>
      <c r="J95" s="41" t="s">
        <v>262</v>
      </c>
    </row>
    <row r="96" spans="2:10" ht="57" customHeight="1" x14ac:dyDescent="0.4">
      <c r="B96" s="2" t="s">
        <v>79</v>
      </c>
      <c r="C96" s="35" t="s">
        <v>80</v>
      </c>
      <c r="D96" s="36"/>
      <c r="E96" s="37"/>
      <c r="F96" s="2" t="s">
        <v>51</v>
      </c>
      <c r="G96" s="2">
        <v>2</v>
      </c>
      <c r="H96" s="34">
        <v>280</v>
      </c>
      <c r="I96" s="22"/>
      <c r="J96" s="23" t="str">
        <f t="shared" ref="J96:J115" si="1">IF(ISBLANK(I96),"",ROUND(I96*G96,2))</f>
        <v/>
      </c>
    </row>
    <row r="97" spans="2:10" ht="35.25" customHeight="1" x14ac:dyDescent="0.4">
      <c r="B97" s="2" t="s">
        <v>81</v>
      </c>
      <c r="C97" s="35" t="s">
        <v>82</v>
      </c>
      <c r="D97" s="36"/>
      <c r="E97" s="37"/>
      <c r="F97" s="2" t="s">
        <v>51</v>
      </c>
      <c r="G97" s="2">
        <v>1</v>
      </c>
      <c r="H97" s="34">
        <v>330</v>
      </c>
      <c r="I97" s="22"/>
      <c r="J97" s="23" t="str">
        <f t="shared" si="1"/>
        <v/>
      </c>
    </row>
    <row r="98" spans="2:10" ht="33" customHeight="1" x14ac:dyDescent="0.4">
      <c r="B98" s="2" t="s">
        <v>83</v>
      </c>
      <c r="C98" s="35" t="s">
        <v>84</v>
      </c>
      <c r="D98" s="36"/>
      <c r="E98" s="37"/>
      <c r="F98" s="2" t="s">
        <v>51</v>
      </c>
      <c r="G98" s="2">
        <v>10</v>
      </c>
      <c r="H98" s="34">
        <v>540</v>
      </c>
      <c r="I98" s="22"/>
      <c r="J98" s="23" t="str">
        <f t="shared" si="1"/>
        <v/>
      </c>
    </row>
    <row r="99" spans="2:10" ht="35.25" customHeight="1" x14ac:dyDescent="0.4">
      <c r="B99" s="2" t="s">
        <v>85</v>
      </c>
      <c r="C99" s="35" t="s">
        <v>86</v>
      </c>
      <c r="D99" s="36"/>
      <c r="E99" s="37"/>
      <c r="F99" s="2" t="s">
        <v>51</v>
      </c>
      <c r="G99" s="2">
        <v>2</v>
      </c>
      <c r="H99" s="34">
        <v>715</v>
      </c>
      <c r="I99" s="22"/>
      <c r="J99" s="23" t="str">
        <f t="shared" si="1"/>
        <v/>
      </c>
    </row>
    <row r="100" spans="2:10" ht="59.4" customHeight="1" x14ac:dyDescent="0.4">
      <c r="B100" s="2" t="s">
        <v>87</v>
      </c>
      <c r="C100" s="35" t="s">
        <v>315</v>
      </c>
      <c r="D100" s="36"/>
      <c r="E100" s="37"/>
      <c r="F100" s="2" t="s">
        <v>51</v>
      </c>
      <c r="G100" s="2">
        <v>1</v>
      </c>
      <c r="H100" s="34">
        <v>1800</v>
      </c>
      <c r="I100" s="22"/>
      <c r="J100" s="23"/>
    </row>
    <row r="101" spans="2:10" ht="55.2" customHeight="1" x14ac:dyDescent="0.4">
      <c r="B101" s="2" t="s">
        <v>89</v>
      </c>
      <c r="C101" s="35" t="s">
        <v>88</v>
      </c>
      <c r="D101" s="36"/>
      <c r="E101" s="37"/>
      <c r="F101" s="2" t="s">
        <v>51</v>
      </c>
      <c r="G101" s="2">
        <v>1</v>
      </c>
      <c r="H101" s="34">
        <v>1950</v>
      </c>
      <c r="I101" s="22"/>
      <c r="J101" s="23" t="str">
        <f t="shared" si="1"/>
        <v/>
      </c>
    </row>
    <row r="102" spans="2:10" ht="54" customHeight="1" x14ac:dyDescent="0.4">
      <c r="B102" s="2" t="s">
        <v>91</v>
      </c>
      <c r="C102" s="35" t="s">
        <v>90</v>
      </c>
      <c r="D102" s="36"/>
      <c r="E102" s="37"/>
      <c r="F102" s="2" t="s">
        <v>51</v>
      </c>
      <c r="G102" s="2">
        <v>2</v>
      </c>
      <c r="H102" s="34">
        <v>2150</v>
      </c>
      <c r="I102" s="22"/>
      <c r="J102" s="23" t="str">
        <f t="shared" si="1"/>
        <v/>
      </c>
    </row>
    <row r="103" spans="2:10" ht="56.4" customHeight="1" x14ac:dyDescent="0.4">
      <c r="B103" s="2" t="s">
        <v>93</v>
      </c>
      <c r="C103" s="35" t="s">
        <v>92</v>
      </c>
      <c r="D103" s="36"/>
      <c r="E103" s="37"/>
      <c r="F103" s="2" t="s">
        <v>51</v>
      </c>
      <c r="G103" s="2">
        <v>1</v>
      </c>
      <c r="H103" s="34">
        <v>2500</v>
      </c>
      <c r="I103" s="22"/>
      <c r="J103" s="23" t="str">
        <f t="shared" si="1"/>
        <v/>
      </c>
    </row>
    <row r="104" spans="2:10" ht="56.4" customHeight="1" x14ac:dyDescent="0.4">
      <c r="B104" s="2" t="s">
        <v>95</v>
      </c>
      <c r="C104" s="35" t="s">
        <v>94</v>
      </c>
      <c r="D104" s="36"/>
      <c r="E104" s="37"/>
      <c r="F104" s="2" t="s">
        <v>51</v>
      </c>
      <c r="G104" s="2">
        <v>2</v>
      </c>
      <c r="H104" s="34">
        <v>2800</v>
      </c>
      <c r="I104" s="22"/>
      <c r="J104" s="23" t="str">
        <f t="shared" si="1"/>
        <v/>
      </c>
    </row>
    <row r="105" spans="2:10" ht="57" customHeight="1" x14ac:dyDescent="0.4">
      <c r="B105" s="2" t="s">
        <v>97</v>
      </c>
      <c r="C105" s="35" t="s">
        <v>96</v>
      </c>
      <c r="D105" s="36"/>
      <c r="E105" s="37"/>
      <c r="F105" s="2" t="s">
        <v>51</v>
      </c>
      <c r="G105" s="2">
        <v>2</v>
      </c>
      <c r="H105" s="34">
        <v>3300</v>
      </c>
      <c r="I105" s="22"/>
      <c r="J105" s="23" t="str">
        <f t="shared" si="1"/>
        <v/>
      </c>
    </row>
    <row r="106" spans="2:10" ht="52.2" customHeight="1" x14ac:dyDescent="0.4">
      <c r="B106" s="2" t="s">
        <v>99</v>
      </c>
      <c r="C106" s="35" t="s">
        <v>98</v>
      </c>
      <c r="D106" s="36"/>
      <c r="E106" s="37"/>
      <c r="F106" s="2" t="s">
        <v>51</v>
      </c>
      <c r="G106" s="2">
        <v>2</v>
      </c>
      <c r="H106" s="34">
        <v>3600</v>
      </c>
      <c r="I106" s="22"/>
      <c r="J106" s="23" t="str">
        <f t="shared" si="1"/>
        <v/>
      </c>
    </row>
    <row r="107" spans="2:10" ht="57.6" customHeight="1" x14ac:dyDescent="0.4">
      <c r="B107" s="2" t="s">
        <v>101</v>
      </c>
      <c r="C107" s="35" t="s">
        <v>100</v>
      </c>
      <c r="D107" s="36"/>
      <c r="E107" s="37"/>
      <c r="F107" s="2" t="s">
        <v>51</v>
      </c>
      <c r="G107" s="2">
        <v>1</v>
      </c>
      <c r="H107" s="34">
        <v>2300</v>
      </c>
      <c r="I107" s="22"/>
      <c r="J107" s="23" t="str">
        <f t="shared" si="1"/>
        <v/>
      </c>
    </row>
    <row r="108" spans="2:10" ht="51" customHeight="1" x14ac:dyDescent="0.4">
      <c r="B108" s="2" t="s">
        <v>103</v>
      </c>
      <c r="C108" s="35" t="s">
        <v>102</v>
      </c>
      <c r="D108" s="36"/>
      <c r="E108" s="37"/>
      <c r="F108" s="2" t="s">
        <v>51</v>
      </c>
      <c r="G108" s="2">
        <v>1</v>
      </c>
      <c r="H108" s="34">
        <v>2550</v>
      </c>
      <c r="I108" s="22"/>
      <c r="J108" s="23" t="str">
        <f t="shared" si="1"/>
        <v/>
      </c>
    </row>
    <row r="109" spans="2:10" ht="47.25" customHeight="1" x14ac:dyDescent="0.4">
      <c r="B109" s="2" t="s">
        <v>105</v>
      </c>
      <c r="C109" s="35" t="s">
        <v>104</v>
      </c>
      <c r="D109" s="36"/>
      <c r="E109" s="37"/>
      <c r="F109" s="2" t="s">
        <v>51</v>
      </c>
      <c r="G109" s="2">
        <v>1</v>
      </c>
      <c r="H109" s="34">
        <v>3000</v>
      </c>
      <c r="I109" s="22"/>
      <c r="J109" s="23" t="str">
        <f t="shared" si="1"/>
        <v/>
      </c>
    </row>
    <row r="110" spans="2:10" ht="58.2" customHeight="1" x14ac:dyDescent="0.4">
      <c r="B110" s="2" t="s">
        <v>107</v>
      </c>
      <c r="C110" s="35" t="s">
        <v>106</v>
      </c>
      <c r="D110" s="36"/>
      <c r="E110" s="37"/>
      <c r="F110" s="2" t="s">
        <v>51</v>
      </c>
      <c r="G110" s="2">
        <v>1</v>
      </c>
      <c r="H110" s="34">
        <v>3200</v>
      </c>
      <c r="I110" s="22"/>
      <c r="J110" s="23" t="str">
        <f t="shared" si="1"/>
        <v/>
      </c>
    </row>
    <row r="111" spans="2:10" ht="61.2" customHeight="1" x14ac:dyDescent="0.4">
      <c r="B111" s="2" t="s">
        <v>109</v>
      </c>
      <c r="C111" s="35" t="s">
        <v>108</v>
      </c>
      <c r="D111" s="36"/>
      <c r="E111" s="37"/>
      <c r="F111" s="2" t="s">
        <v>51</v>
      </c>
      <c r="G111" s="2">
        <v>1</v>
      </c>
      <c r="H111" s="34">
        <v>3400</v>
      </c>
      <c r="I111" s="22"/>
      <c r="J111" s="23" t="str">
        <f t="shared" si="1"/>
        <v/>
      </c>
    </row>
    <row r="112" spans="2:10" ht="58.8" customHeight="1" x14ac:dyDescent="0.4">
      <c r="B112" s="2" t="s">
        <v>111</v>
      </c>
      <c r="C112" s="35" t="s">
        <v>110</v>
      </c>
      <c r="D112" s="36"/>
      <c r="E112" s="37"/>
      <c r="F112" s="2" t="s">
        <v>51</v>
      </c>
      <c r="G112" s="2">
        <v>1</v>
      </c>
      <c r="H112" s="34">
        <v>2650</v>
      </c>
      <c r="I112" s="22"/>
      <c r="J112" s="23" t="str">
        <f t="shared" si="1"/>
        <v/>
      </c>
    </row>
    <row r="113" spans="2:10" ht="54.6" customHeight="1" x14ac:dyDescent="0.4">
      <c r="B113" s="2" t="s">
        <v>113</v>
      </c>
      <c r="C113" s="35" t="s">
        <v>112</v>
      </c>
      <c r="D113" s="36"/>
      <c r="E113" s="37"/>
      <c r="F113" s="2" t="s">
        <v>51</v>
      </c>
      <c r="G113" s="2">
        <v>1</v>
      </c>
      <c r="H113" s="34">
        <v>3000</v>
      </c>
      <c r="I113" s="22"/>
      <c r="J113" s="23" t="str">
        <f t="shared" si="1"/>
        <v/>
      </c>
    </row>
    <row r="114" spans="2:10" ht="79.8" customHeight="1" x14ac:dyDescent="0.4">
      <c r="B114" s="2" t="s">
        <v>115</v>
      </c>
      <c r="C114" s="35" t="s">
        <v>114</v>
      </c>
      <c r="D114" s="36"/>
      <c r="E114" s="37"/>
      <c r="F114" s="2" t="s">
        <v>51</v>
      </c>
      <c r="G114" s="2">
        <v>1</v>
      </c>
      <c r="H114" s="34">
        <v>540</v>
      </c>
      <c r="I114" s="22"/>
      <c r="J114" s="23" t="str">
        <f t="shared" si="1"/>
        <v/>
      </c>
    </row>
    <row r="115" spans="2:10" ht="71.400000000000006" customHeight="1" x14ac:dyDescent="0.4">
      <c r="B115" s="2" t="s">
        <v>316</v>
      </c>
      <c r="C115" s="35" t="s">
        <v>116</v>
      </c>
      <c r="D115" s="36"/>
      <c r="E115" s="37"/>
      <c r="F115" s="2" t="s">
        <v>51</v>
      </c>
      <c r="G115" s="2">
        <v>1</v>
      </c>
      <c r="H115" s="34">
        <v>760</v>
      </c>
      <c r="I115" s="22"/>
      <c r="J115" s="23" t="str">
        <f t="shared" si="1"/>
        <v/>
      </c>
    </row>
    <row r="116" spans="2:10" ht="21.75" customHeight="1" x14ac:dyDescent="0.4">
      <c r="B116" s="2">
        <v>3</v>
      </c>
      <c r="C116" s="41" t="s">
        <v>117</v>
      </c>
      <c r="D116" s="41"/>
      <c r="E116" s="41"/>
      <c r="F116" s="41"/>
      <c r="G116" s="41"/>
      <c r="H116" s="41"/>
      <c r="I116" s="41"/>
      <c r="J116" s="41"/>
    </row>
    <row r="117" spans="2:10" ht="33.75" customHeight="1" x14ac:dyDescent="0.4">
      <c r="B117" s="2" t="s">
        <v>118</v>
      </c>
      <c r="C117" s="35" t="s">
        <v>119</v>
      </c>
      <c r="D117" s="36"/>
      <c r="E117" s="37"/>
      <c r="F117" s="2" t="s">
        <v>287</v>
      </c>
      <c r="G117" s="2">
        <v>15</v>
      </c>
      <c r="H117" s="34">
        <v>120</v>
      </c>
      <c r="I117" s="22"/>
      <c r="J117" s="23" t="str">
        <f t="shared" ref="J117:J132" si="2">IF(ISBLANK(I117),"",ROUND(I117*G117,2))</f>
        <v/>
      </c>
    </row>
    <row r="118" spans="2:10" ht="34.5" customHeight="1" x14ac:dyDescent="0.4">
      <c r="B118" s="2" t="s">
        <v>120</v>
      </c>
      <c r="C118" s="35" t="s">
        <v>121</v>
      </c>
      <c r="D118" s="36"/>
      <c r="E118" s="37"/>
      <c r="F118" s="2" t="s">
        <v>286</v>
      </c>
      <c r="G118" s="2">
        <v>60</v>
      </c>
      <c r="H118" s="34">
        <v>5.0999999999999996</v>
      </c>
      <c r="I118" s="22"/>
      <c r="J118" s="23" t="str">
        <f t="shared" si="2"/>
        <v/>
      </c>
    </row>
    <row r="119" spans="2:10" ht="33.75" customHeight="1" x14ac:dyDescent="0.4">
      <c r="B119" s="2" t="s">
        <v>122</v>
      </c>
      <c r="C119" s="35" t="s">
        <v>123</v>
      </c>
      <c r="D119" s="36"/>
      <c r="E119" s="37"/>
      <c r="F119" s="2" t="s">
        <v>286</v>
      </c>
      <c r="G119" s="2">
        <v>50</v>
      </c>
      <c r="H119" s="34">
        <v>8.1999999999999993</v>
      </c>
      <c r="I119" s="22"/>
      <c r="J119" s="23" t="str">
        <f t="shared" si="2"/>
        <v/>
      </c>
    </row>
    <row r="120" spans="2:10" ht="33.6" customHeight="1" x14ac:dyDescent="0.4">
      <c r="B120" s="2" t="s">
        <v>124</v>
      </c>
      <c r="C120" s="35" t="s">
        <v>125</v>
      </c>
      <c r="D120" s="36"/>
      <c r="E120" s="37"/>
      <c r="F120" s="2" t="s">
        <v>286</v>
      </c>
      <c r="G120" s="2">
        <v>50</v>
      </c>
      <c r="H120" s="34">
        <v>22</v>
      </c>
      <c r="I120" s="22"/>
      <c r="J120" s="23" t="str">
        <f t="shared" si="2"/>
        <v/>
      </c>
    </row>
    <row r="121" spans="2:10" ht="31.5" customHeight="1" x14ac:dyDescent="0.4">
      <c r="B121" s="2" t="s">
        <v>126</v>
      </c>
      <c r="C121" s="35" t="s">
        <v>127</v>
      </c>
      <c r="D121" s="36"/>
      <c r="E121" s="37"/>
      <c r="F121" s="2" t="s">
        <v>286</v>
      </c>
      <c r="G121" s="2">
        <v>290</v>
      </c>
      <c r="H121" s="34">
        <v>25.7</v>
      </c>
      <c r="I121" s="22"/>
      <c r="J121" s="23" t="str">
        <f t="shared" si="2"/>
        <v/>
      </c>
    </row>
    <row r="122" spans="2:10" ht="49.8" customHeight="1" x14ac:dyDescent="0.4">
      <c r="B122" s="2" t="s">
        <v>128</v>
      </c>
      <c r="C122" s="35" t="s">
        <v>129</v>
      </c>
      <c r="D122" s="36"/>
      <c r="E122" s="37"/>
      <c r="F122" s="2" t="s">
        <v>286</v>
      </c>
      <c r="G122" s="2">
        <v>390</v>
      </c>
      <c r="H122" s="34">
        <v>5.6</v>
      </c>
      <c r="I122" s="22"/>
      <c r="J122" s="23" t="str">
        <f t="shared" si="2"/>
        <v/>
      </c>
    </row>
    <row r="123" spans="2:10" ht="52.8" customHeight="1" x14ac:dyDescent="0.4">
      <c r="B123" s="2" t="s">
        <v>130</v>
      </c>
      <c r="C123" s="35" t="s">
        <v>131</v>
      </c>
      <c r="D123" s="36"/>
      <c r="E123" s="37"/>
      <c r="F123" s="2" t="s">
        <v>286</v>
      </c>
      <c r="G123" s="2">
        <v>50</v>
      </c>
      <c r="H123" s="34">
        <v>6.1</v>
      </c>
      <c r="I123" s="22"/>
      <c r="J123" s="23" t="str">
        <f t="shared" si="2"/>
        <v/>
      </c>
    </row>
    <row r="124" spans="2:10" ht="51.6" customHeight="1" x14ac:dyDescent="0.4">
      <c r="B124" s="2" t="s">
        <v>132</v>
      </c>
      <c r="C124" s="35" t="s">
        <v>133</v>
      </c>
      <c r="D124" s="36"/>
      <c r="E124" s="37"/>
      <c r="F124" s="2" t="s">
        <v>286</v>
      </c>
      <c r="G124" s="2">
        <v>100</v>
      </c>
      <c r="H124" s="34">
        <v>27</v>
      </c>
      <c r="I124" s="22"/>
      <c r="J124" s="23" t="str">
        <f t="shared" si="2"/>
        <v/>
      </c>
    </row>
    <row r="125" spans="2:10" ht="55.8" customHeight="1" x14ac:dyDescent="0.4">
      <c r="B125" s="2" t="s">
        <v>134</v>
      </c>
      <c r="C125" s="35" t="s">
        <v>135</v>
      </c>
      <c r="D125" s="36"/>
      <c r="E125" s="37"/>
      <c r="F125" s="2" t="s">
        <v>286</v>
      </c>
      <c r="G125" s="2">
        <v>30</v>
      </c>
      <c r="H125" s="34">
        <v>10.3</v>
      </c>
      <c r="I125" s="22"/>
      <c r="J125" s="23" t="str">
        <f t="shared" si="2"/>
        <v/>
      </c>
    </row>
    <row r="126" spans="2:10" ht="33.75" customHeight="1" x14ac:dyDescent="0.4">
      <c r="B126" s="2" t="s">
        <v>136</v>
      </c>
      <c r="C126" s="35" t="s">
        <v>137</v>
      </c>
      <c r="D126" s="36"/>
      <c r="E126" s="37"/>
      <c r="F126" s="2" t="s">
        <v>286</v>
      </c>
      <c r="G126" s="2">
        <v>30</v>
      </c>
      <c r="H126" s="34">
        <v>7.35</v>
      </c>
      <c r="I126" s="22"/>
      <c r="J126" s="23" t="str">
        <f t="shared" si="2"/>
        <v/>
      </c>
    </row>
    <row r="127" spans="2:10" ht="47.25" customHeight="1" x14ac:dyDescent="0.4">
      <c r="B127" s="2" t="s">
        <v>138</v>
      </c>
      <c r="C127" s="35" t="s">
        <v>139</v>
      </c>
      <c r="D127" s="36"/>
      <c r="E127" s="37"/>
      <c r="F127" s="2" t="s">
        <v>286</v>
      </c>
      <c r="G127" s="2">
        <v>50</v>
      </c>
      <c r="H127" s="34">
        <v>5.3</v>
      </c>
      <c r="I127" s="22"/>
      <c r="J127" s="23" t="str">
        <f t="shared" si="2"/>
        <v/>
      </c>
    </row>
    <row r="128" spans="2:10" ht="57" customHeight="1" x14ac:dyDescent="0.4">
      <c r="B128" s="2" t="s">
        <v>140</v>
      </c>
      <c r="C128" s="35" t="s">
        <v>141</v>
      </c>
      <c r="D128" s="36"/>
      <c r="E128" s="37"/>
      <c r="F128" s="2" t="s">
        <v>287</v>
      </c>
      <c r="G128" s="2">
        <v>1</v>
      </c>
      <c r="H128" s="34">
        <v>90</v>
      </c>
      <c r="I128" s="22"/>
      <c r="J128" s="23" t="str">
        <f t="shared" si="2"/>
        <v/>
      </c>
    </row>
    <row r="129" spans="2:10" ht="54.6" customHeight="1" x14ac:dyDescent="0.4">
      <c r="B129" s="2" t="s">
        <v>142</v>
      </c>
      <c r="C129" s="35" t="s">
        <v>341</v>
      </c>
      <c r="D129" s="36"/>
      <c r="E129" s="37"/>
      <c r="F129" s="2" t="s">
        <v>51</v>
      </c>
      <c r="G129" s="2">
        <v>2</v>
      </c>
      <c r="H129" s="34">
        <v>45</v>
      </c>
      <c r="I129" s="22"/>
      <c r="J129" s="23" t="str">
        <f t="shared" si="2"/>
        <v/>
      </c>
    </row>
    <row r="130" spans="2:10" ht="33.75" customHeight="1" x14ac:dyDescent="0.4">
      <c r="B130" s="2" t="s">
        <v>144</v>
      </c>
      <c r="C130" s="35" t="s">
        <v>143</v>
      </c>
      <c r="D130" s="36"/>
      <c r="E130" s="37"/>
      <c r="F130" s="2" t="s">
        <v>286</v>
      </c>
      <c r="G130" s="2">
        <v>50</v>
      </c>
      <c r="H130" s="34">
        <v>7.05</v>
      </c>
      <c r="I130" s="22"/>
      <c r="J130" s="23" t="str">
        <f t="shared" si="2"/>
        <v/>
      </c>
    </row>
    <row r="131" spans="2:10" ht="19.5" customHeight="1" x14ac:dyDescent="0.4">
      <c r="B131" s="2" t="s">
        <v>146</v>
      </c>
      <c r="C131" s="35" t="s">
        <v>145</v>
      </c>
      <c r="D131" s="36"/>
      <c r="E131" s="37"/>
      <c r="F131" s="2" t="s">
        <v>286</v>
      </c>
      <c r="G131" s="2">
        <v>650</v>
      </c>
      <c r="H131" s="34">
        <v>24.5</v>
      </c>
      <c r="I131" s="22"/>
      <c r="J131" s="23" t="str">
        <f t="shared" si="2"/>
        <v/>
      </c>
    </row>
    <row r="132" spans="2:10" ht="19.5" customHeight="1" x14ac:dyDescent="0.4">
      <c r="B132" s="2" t="s">
        <v>340</v>
      </c>
      <c r="C132" s="35" t="s">
        <v>147</v>
      </c>
      <c r="D132" s="36"/>
      <c r="E132" s="37"/>
      <c r="F132" s="2" t="s">
        <v>286</v>
      </c>
      <c r="G132" s="2">
        <v>80</v>
      </c>
      <c r="H132" s="34">
        <v>48</v>
      </c>
      <c r="I132" s="22"/>
      <c r="J132" s="23" t="str">
        <f t="shared" si="2"/>
        <v/>
      </c>
    </row>
    <row r="133" spans="2:10" ht="21.75" customHeight="1" x14ac:dyDescent="0.4">
      <c r="B133" s="2">
        <v>4</v>
      </c>
      <c r="C133" s="41" t="s">
        <v>148</v>
      </c>
      <c r="D133" s="41"/>
      <c r="E133" s="41"/>
      <c r="F133" s="41"/>
      <c r="G133" s="41"/>
      <c r="H133" s="41"/>
      <c r="I133" s="41"/>
      <c r="J133" s="41"/>
    </row>
    <row r="134" spans="2:10" ht="56.4" customHeight="1" x14ac:dyDescent="0.4">
      <c r="B134" s="2" t="s">
        <v>149</v>
      </c>
      <c r="C134" s="35" t="s">
        <v>150</v>
      </c>
      <c r="D134" s="36"/>
      <c r="E134" s="37"/>
      <c r="F134" s="2" t="s">
        <v>51</v>
      </c>
      <c r="G134" s="2">
        <v>5</v>
      </c>
      <c r="H134" s="34">
        <v>470</v>
      </c>
      <c r="I134" s="22"/>
      <c r="J134" s="23" t="str">
        <f t="shared" ref="J134:J144" si="3">IF(ISBLANK(I134),"",ROUND(I134*G134,2))</f>
        <v/>
      </c>
    </row>
    <row r="135" spans="2:10" ht="53.4" customHeight="1" x14ac:dyDescent="0.4">
      <c r="B135" s="2" t="s">
        <v>151</v>
      </c>
      <c r="C135" s="35" t="s">
        <v>152</v>
      </c>
      <c r="D135" s="36"/>
      <c r="E135" s="37"/>
      <c r="F135" s="2" t="s">
        <v>51</v>
      </c>
      <c r="G135" s="2">
        <v>15</v>
      </c>
      <c r="H135" s="34">
        <v>420</v>
      </c>
      <c r="I135" s="22"/>
      <c r="J135" s="23" t="str">
        <f t="shared" si="3"/>
        <v/>
      </c>
    </row>
    <row r="136" spans="2:10" ht="61.8" customHeight="1" x14ac:dyDescent="0.4">
      <c r="B136" s="2" t="s">
        <v>153</v>
      </c>
      <c r="C136" s="35" t="s">
        <v>317</v>
      </c>
      <c r="D136" s="36"/>
      <c r="E136" s="37"/>
      <c r="F136" s="2" t="s">
        <v>51</v>
      </c>
      <c r="G136" s="2">
        <v>5</v>
      </c>
      <c r="H136" s="34">
        <v>460</v>
      </c>
      <c r="I136" s="22"/>
      <c r="J136" s="23" t="str">
        <f t="shared" si="3"/>
        <v/>
      </c>
    </row>
    <row r="137" spans="2:10" ht="75.599999999999994" customHeight="1" x14ac:dyDescent="0.4">
      <c r="B137" s="2" t="s">
        <v>155</v>
      </c>
      <c r="C137" s="35" t="s">
        <v>154</v>
      </c>
      <c r="D137" s="36"/>
      <c r="E137" s="37"/>
      <c r="F137" s="2" t="s">
        <v>51</v>
      </c>
      <c r="G137" s="2">
        <v>5</v>
      </c>
      <c r="H137" s="34">
        <v>285</v>
      </c>
      <c r="I137" s="22"/>
      <c r="J137" s="23" t="str">
        <f t="shared" si="3"/>
        <v/>
      </c>
    </row>
    <row r="138" spans="2:10" ht="65.400000000000006" customHeight="1" x14ac:dyDescent="0.4">
      <c r="B138" s="2" t="s">
        <v>156</v>
      </c>
      <c r="C138" s="35" t="s">
        <v>318</v>
      </c>
      <c r="D138" s="36"/>
      <c r="E138" s="37"/>
      <c r="F138" s="2" t="s">
        <v>51</v>
      </c>
      <c r="G138" s="2">
        <v>2</v>
      </c>
      <c r="H138" s="34">
        <v>570</v>
      </c>
      <c r="I138" s="22"/>
      <c r="J138" s="23" t="str">
        <f t="shared" si="3"/>
        <v/>
      </c>
    </row>
    <row r="139" spans="2:10" ht="54" customHeight="1" x14ac:dyDescent="0.4">
      <c r="B139" s="2" t="s">
        <v>158</v>
      </c>
      <c r="C139" s="35" t="s">
        <v>157</v>
      </c>
      <c r="D139" s="36"/>
      <c r="E139" s="37"/>
      <c r="F139" s="2" t="s">
        <v>51</v>
      </c>
      <c r="G139" s="2">
        <v>10</v>
      </c>
      <c r="H139" s="34">
        <v>220</v>
      </c>
      <c r="I139" s="22"/>
      <c r="J139" s="23" t="str">
        <f t="shared" si="3"/>
        <v/>
      </c>
    </row>
    <row r="140" spans="2:10" ht="68.400000000000006" customHeight="1" x14ac:dyDescent="0.4">
      <c r="B140" s="2" t="s">
        <v>159</v>
      </c>
      <c r="C140" s="35" t="s">
        <v>263</v>
      </c>
      <c r="D140" s="36"/>
      <c r="E140" s="37"/>
      <c r="F140" s="2" t="s">
        <v>51</v>
      </c>
      <c r="G140" s="2">
        <v>3</v>
      </c>
      <c r="H140" s="34">
        <v>190</v>
      </c>
      <c r="I140" s="22"/>
      <c r="J140" s="23" t="str">
        <f t="shared" si="3"/>
        <v/>
      </c>
    </row>
    <row r="141" spans="2:10" ht="33.75" customHeight="1" x14ac:dyDescent="0.4">
      <c r="B141" s="2" t="s">
        <v>160</v>
      </c>
      <c r="C141" s="35" t="s">
        <v>319</v>
      </c>
      <c r="D141" s="36"/>
      <c r="E141" s="37"/>
      <c r="F141" s="2" t="s">
        <v>51</v>
      </c>
      <c r="G141" s="2">
        <v>10</v>
      </c>
      <c r="H141" s="34">
        <v>140</v>
      </c>
      <c r="I141" s="22"/>
      <c r="J141" s="23" t="str">
        <f t="shared" si="3"/>
        <v/>
      </c>
    </row>
    <row r="142" spans="2:10" ht="33" customHeight="1" x14ac:dyDescent="0.4">
      <c r="B142" s="2" t="s">
        <v>161</v>
      </c>
      <c r="C142" s="35" t="s">
        <v>320</v>
      </c>
      <c r="D142" s="36"/>
      <c r="E142" s="37"/>
      <c r="F142" s="2" t="s">
        <v>51</v>
      </c>
      <c r="G142" s="2">
        <v>4</v>
      </c>
      <c r="H142" s="34">
        <v>110</v>
      </c>
      <c r="I142" s="22"/>
      <c r="J142" s="23" t="str">
        <f t="shared" si="3"/>
        <v/>
      </c>
    </row>
    <row r="143" spans="2:10" ht="33" customHeight="1" x14ac:dyDescent="0.4">
      <c r="B143" s="2" t="s">
        <v>163</v>
      </c>
      <c r="C143" s="35" t="s">
        <v>321</v>
      </c>
      <c r="D143" s="36"/>
      <c r="E143" s="37"/>
      <c r="F143" s="2" t="s">
        <v>51</v>
      </c>
      <c r="G143" s="2">
        <v>6</v>
      </c>
      <c r="H143" s="34">
        <v>150</v>
      </c>
      <c r="I143" s="22"/>
      <c r="J143" s="23" t="str">
        <f t="shared" si="3"/>
        <v/>
      </c>
    </row>
    <row r="144" spans="2:10" ht="36" customHeight="1" x14ac:dyDescent="0.4">
      <c r="B144" s="2" t="s">
        <v>165</v>
      </c>
      <c r="C144" s="35" t="s">
        <v>162</v>
      </c>
      <c r="D144" s="36"/>
      <c r="E144" s="37"/>
      <c r="F144" s="2" t="s">
        <v>51</v>
      </c>
      <c r="G144" s="2">
        <v>10</v>
      </c>
      <c r="H144" s="34">
        <v>85</v>
      </c>
      <c r="I144" s="22"/>
      <c r="J144" s="23" t="str">
        <f t="shared" si="3"/>
        <v/>
      </c>
    </row>
    <row r="145" spans="2:10" ht="33.75" customHeight="1" x14ac:dyDescent="0.4">
      <c r="B145" s="2" t="s">
        <v>167</v>
      </c>
      <c r="C145" s="35" t="s">
        <v>164</v>
      </c>
      <c r="D145" s="36"/>
      <c r="E145" s="37"/>
      <c r="F145" s="2" t="s">
        <v>51</v>
      </c>
      <c r="G145" s="2">
        <v>40</v>
      </c>
      <c r="H145" s="34">
        <v>28</v>
      </c>
      <c r="I145" s="22"/>
      <c r="J145" s="23" t="str">
        <f>IF(ISBLANK(I145),"",ROUND(I145*G145,2))</f>
        <v/>
      </c>
    </row>
    <row r="146" spans="2:10" ht="32.25" customHeight="1" x14ac:dyDescent="0.4">
      <c r="B146" s="2" t="s">
        <v>324</v>
      </c>
      <c r="C146" s="35" t="s">
        <v>166</v>
      </c>
      <c r="D146" s="36"/>
      <c r="E146" s="37"/>
      <c r="F146" s="2" t="s">
        <v>51</v>
      </c>
      <c r="G146" s="2">
        <v>70</v>
      </c>
      <c r="H146" s="34">
        <v>22</v>
      </c>
      <c r="I146" s="22"/>
      <c r="J146" s="23"/>
    </row>
    <row r="147" spans="2:10" ht="50.4" customHeight="1" x14ac:dyDescent="0.4">
      <c r="B147" s="2" t="s">
        <v>325</v>
      </c>
      <c r="C147" s="35" t="s">
        <v>322</v>
      </c>
      <c r="D147" s="36"/>
      <c r="E147" s="37"/>
      <c r="F147" s="2" t="s">
        <v>51</v>
      </c>
      <c r="G147" s="2">
        <v>180</v>
      </c>
      <c r="H147" s="34">
        <v>28</v>
      </c>
      <c r="I147" s="22"/>
      <c r="J147" s="23"/>
    </row>
    <row r="148" spans="2:10" ht="31.5" customHeight="1" x14ac:dyDescent="0.4">
      <c r="B148" s="2" t="s">
        <v>326</v>
      </c>
      <c r="C148" s="35" t="s">
        <v>323</v>
      </c>
      <c r="D148" s="36"/>
      <c r="E148" s="37"/>
      <c r="F148" s="2" t="s">
        <v>51</v>
      </c>
      <c r="G148" s="2">
        <v>10</v>
      </c>
      <c r="H148" s="34">
        <v>30</v>
      </c>
      <c r="I148" s="22"/>
      <c r="J148" s="23"/>
    </row>
    <row r="149" spans="2:10" ht="21.75" customHeight="1" x14ac:dyDescent="0.4">
      <c r="B149" s="2">
        <v>5</v>
      </c>
      <c r="C149" s="41" t="s">
        <v>168</v>
      </c>
      <c r="D149" s="41"/>
      <c r="E149" s="41"/>
      <c r="F149" s="41"/>
      <c r="G149" s="41"/>
      <c r="H149" s="41"/>
      <c r="I149" s="41"/>
      <c r="J149" s="41"/>
    </row>
    <row r="150" spans="2:10" ht="33.75" customHeight="1" x14ac:dyDescent="0.4">
      <c r="B150" s="2" t="s">
        <v>169</v>
      </c>
      <c r="C150" s="35" t="s">
        <v>264</v>
      </c>
      <c r="D150" s="36"/>
      <c r="E150" s="37"/>
      <c r="F150" s="2" t="s">
        <v>51</v>
      </c>
      <c r="G150" s="2">
        <v>1</v>
      </c>
      <c r="H150" s="34">
        <v>4700</v>
      </c>
      <c r="I150" s="22"/>
      <c r="J150" s="23" t="str">
        <f t="shared" ref="J150:J160" si="4">IF(ISBLANK(I150),"",ROUND(I150*G150,2))</f>
        <v/>
      </c>
    </row>
    <row r="151" spans="2:10" ht="32.25" customHeight="1" x14ac:dyDescent="0.4">
      <c r="B151" s="2" t="s">
        <v>170</v>
      </c>
      <c r="C151" s="35" t="s">
        <v>265</v>
      </c>
      <c r="D151" s="36" t="s">
        <v>265</v>
      </c>
      <c r="E151" s="37" t="s">
        <v>265</v>
      </c>
      <c r="F151" s="2" t="s">
        <v>51</v>
      </c>
      <c r="G151" s="2">
        <v>1</v>
      </c>
      <c r="H151" s="34">
        <v>2075</v>
      </c>
      <c r="I151" s="22"/>
      <c r="J151" s="23" t="str">
        <f t="shared" si="4"/>
        <v/>
      </c>
    </row>
    <row r="152" spans="2:10" ht="32.25" customHeight="1" x14ac:dyDescent="0.4">
      <c r="B152" s="2" t="s">
        <v>171</v>
      </c>
      <c r="C152" s="35" t="s">
        <v>172</v>
      </c>
      <c r="D152" s="36"/>
      <c r="E152" s="37"/>
      <c r="F152" s="2" t="s">
        <v>51</v>
      </c>
      <c r="G152" s="2">
        <v>1</v>
      </c>
      <c r="H152" s="34">
        <v>2800</v>
      </c>
      <c r="I152" s="22"/>
      <c r="J152" s="23" t="str">
        <f t="shared" si="4"/>
        <v/>
      </c>
    </row>
    <row r="153" spans="2:10" ht="54" customHeight="1" x14ac:dyDescent="0.4">
      <c r="B153" s="2" t="s">
        <v>173</v>
      </c>
      <c r="C153" s="35" t="s">
        <v>174</v>
      </c>
      <c r="D153" s="36"/>
      <c r="E153" s="37"/>
      <c r="F153" s="2" t="s">
        <v>51</v>
      </c>
      <c r="G153" s="2">
        <v>2</v>
      </c>
      <c r="H153" s="34">
        <v>870</v>
      </c>
      <c r="I153" s="22"/>
      <c r="J153" s="23" t="str">
        <f t="shared" si="4"/>
        <v/>
      </c>
    </row>
    <row r="154" spans="2:10" ht="52.8" customHeight="1" x14ac:dyDescent="0.4">
      <c r="B154" s="2" t="s">
        <v>175</v>
      </c>
      <c r="C154" s="35" t="s">
        <v>266</v>
      </c>
      <c r="D154" s="36" t="s">
        <v>266</v>
      </c>
      <c r="E154" s="37" t="s">
        <v>266</v>
      </c>
      <c r="F154" s="2" t="s">
        <v>51</v>
      </c>
      <c r="G154" s="2">
        <v>1</v>
      </c>
      <c r="H154" s="34">
        <v>840</v>
      </c>
      <c r="I154" s="22"/>
      <c r="J154" s="23" t="str">
        <f t="shared" si="4"/>
        <v/>
      </c>
    </row>
    <row r="155" spans="2:10" ht="55.2" customHeight="1" x14ac:dyDescent="0.4">
      <c r="B155" s="2" t="s">
        <v>176</v>
      </c>
      <c r="C155" s="35" t="s">
        <v>267</v>
      </c>
      <c r="D155" s="36" t="s">
        <v>267</v>
      </c>
      <c r="E155" s="37" t="s">
        <v>267</v>
      </c>
      <c r="F155" s="2" t="s">
        <v>51</v>
      </c>
      <c r="G155" s="2">
        <v>1</v>
      </c>
      <c r="H155" s="34">
        <v>440</v>
      </c>
      <c r="I155" s="22"/>
      <c r="J155" s="23" t="str">
        <f t="shared" si="4"/>
        <v/>
      </c>
    </row>
    <row r="156" spans="2:10" ht="53.4" customHeight="1" x14ac:dyDescent="0.4">
      <c r="B156" s="2" t="s">
        <v>177</v>
      </c>
      <c r="C156" s="35" t="s">
        <v>178</v>
      </c>
      <c r="D156" s="36"/>
      <c r="E156" s="37"/>
      <c r="F156" s="2" t="s">
        <v>51</v>
      </c>
      <c r="G156" s="2">
        <v>20</v>
      </c>
      <c r="H156" s="34">
        <v>250</v>
      </c>
      <c r="I156" s="22"/>
      <c r="J156" s="23" t="str">
        <f t="shared" si="4"/>
        <v/>
      </c>
    </row>
    <row r="157" spans="2:10" ht="53.4" customHeight="1" x14ac:dyDescent="0.4">
      <c r="B157" s="2" t="s">
        <v>179</v>
      </c>
      <c r="C157" s="35" t="s">
        <v>180</v>
      </c>
      <c r="D157" s="36"/>
      <c r="E157" s="37"/>
      <c r="F157" s="2" t="s">
        <v>51</v>
      </c>
      <c r="G157" s="2">
        <v>120</v>
      </c>
      <c r="H157" s="34">
        <v>220</v>
      </c>
      <c r="I157" s="22"/>
      <c r="J157" s="23" t="str">
        <f t="shared" si="4"/>
        <v/>
      </c>
    </row>
    <row r="158" spans="2:10" ht="18.75" customHeight="1" x14ac:dyDescent="0.4">
      <c r="B158" s="2" t="s">
        <v>181</v>
      </c>
      <c r="C158" s="35" t="s">
        <v>182</v>
      </c>
      <c r="D158" s="36"/>
      <c r="E158" s="37"/>
      <c r="F158" s="2" t="s">
        <v>51</v>
      </c>
      <c r="G158" s="2">
        <v>5</v>
      </c>
      <c r="H158" s="34">
        <v>620</v>
      </c>
      <c r="I158" s="22"/>
      <c r="J158" s="23" t="str">
        <f t="shared" si="4"/>
        <v/>
      </c>
    </row>
    <row r="159" spans="2:10" ht="31.5" customHeight="1" x14ac:dyDescent="0.4">
      <c r="B159" s="2" t="s">
        <v>183</v>
      </c>
      <c r="C159" s="35" t="s">
        <v>184</v>
      </c>
      <c r="D159" s="36"/>
      <c r="E159" s="37"/>
      <c r="F159" s="2" t="s">
        <v>51</v>
      </c>
      <c r="G159" s="2">
        <v>5</v>
      </c>
      <c r="H159" s="34">
        <v>330</v>
      </c>
      <c r="I159" s="22"/>
      <c r="J159" s="23" t="str">
        <f t="shared" si="4"/>
        <v/>
      </c>
    </row>
    <row r="160" spans="2:10" ht="31.5" customHeight="1" x14ac:dyDescent="0.4">
      <c r="B160" s="2" t="s">
        <v>185</v>
      </c>
      <c r="C160" s="35" t="s">
        <v>186</v>
      </c>
      <c r="D160" s="36"/>
      <c r="E160" s="37"/>
      <c r="F160" s="2" t="s">
        <v>51</v>
      </c>
      <c r="G160" s="2">
        <v>5</v>
      </c>
      <c r="H160" s="34">
        <v>280</v>
      </c>
      <c r="I160" s="22"/>
      <c r="J160" s="23" t="str">
        <f t="shared" si="4"/>
        <v/>
      </c>
    </row>
    <row r="161" spans="2:10" ht="25.5" customHeight="1" x14ac:dyDescent="0.4">
      <c r="B161" s="2">
        <v>6</v>
      </c>
      <c r="C161" s="41" t="s">
        <v>187</v>
      </c>
      <c r="D161" s="41"/>
      <c r="E161" s="41"/>
      <c r="F161" s="41"/>
      <c r="G161" s="41"/>
      <c r="H161" s="41"/>
      <c r="I161" s="41"/>
      <c r="J161" s="41"/>
    </row>
    <row r="162" spans="2:10" ht="55.8" customHeight="1" x14ac:dyDescent="0.4">
      <c r="B162" s="2" t="s">
        <v>188</v>
      </c>
      <c r="C162" s="35" t="s">
        <v>268</v>
      </c>
      <c r="D162" s="36"/>
      <c r="E162" s="37"/>
      <c r="F162" s="2" t="s">
        <v>51</v>
      </c>
      <c r="G162" s="2">
        <v>5</v>
      </c>
      <c r="H162" s="34">
        <v>170</v>
      </c>
      <c r="I162" s="22"/>
      <c r="J162" s="23" t="str">
        <f t="shared" ref="J162:J175" si="5">IF(ISBLANK(I162),"",ROUND(I162*G162,2))</f>
        <v/>
      </c>
    </row>
    <row r="163" spans="2:10" ht="55.2" customHeight="1" x14ac:dyDescent="0.4">
      <c r="B163" s="2" t="s">
        <v>189</v>
      </c>
      <c r="C163" s="35" t="s">
        <v>327</v>
      </c>
      <c r="D163" s="36"/>
      <c r="E163" s="37"/>
      <c r="F163" s="2" t="s">
        <v>51</v>
      </c>
      <c r="G163" s="2">
        <v>10</v>
      </c>
      <c r="H163" s="34">
        <v>205</v>
      </c>
      <c r="I163" s="22"/>
      <c r="J163" s="23" t="str">
        <f t="shared" si="5"/>
        <v/>
      </c>
    </row>
    <row r="164" spans="2:10" ht="31.5" customHeight="1" x14ac:dyDescent="0.4">
      <c r="B164" s="2" t="s">
        <v>190</v>
      </c>
      <c r="C164" s="35" t="s">
        <v>269</v>
      </c>
      <c r="D164" s="36"/>
      <c r="E164" s="37"/>
      <c r="F164" s="2" t="s">
        <v>51</v>
      </c>
      <c r="G164" s="2">
        <v>2</v>
      </c>
      <c r="H164" s="34">
        <v>130</v>
      </c>
      <c r="I164" s="22"/>
      <c r="J164" s="23" t="str">
        <f t="shared" si="5"/>
        <v/>
      </c>
    </row>
    <row r="165" spans="2:10" ht="55.8" customHeight="1" x14ac:dyDescent="0.4">
      <c r="B165" s="2" t="s">
        <v>191</v>
      </c>
      <c r="C165" s="35" t="s">
        <v>270</v>
      </c>
      <c r="D165" s="36"/>
      <c r="E165" s="37"/>
      <c r="F165" s="2" t="s">
        <v>51</v>
      </c>
      <c r="G165" s="2">
        <v>8</v>
      </c>
      <c r="H165" s="34">
        <v>45</v>
      </c>
      <c r="I165" s="22"/>
      <c r="J165" s="23" t="str">
        <f t="shared" si="5"/>
        <v/>
      </c>
    </row>
    <row r="166" spans="2:10" ht="50.4" customHeight="1" x14ac:dyDescent="0.4">
      <c r="B166" s="2" t="s">
        <v>192</v>
      </c>
      <c r="C166" s="35" t="s">
        <v>328</v>
      </c>
      <c r="D166" s="36"/>
      <c r="E166" s="37"/>
      <c r="F166" s="2" t="s">
        <v>51</v>
      </c>
      <c r="G166" s="2">
        <v>7</v>
      </c>
      <c r="H166" s="34">
        <v>75</v>
      </c>
      <c r="I166" s="22"/>
      <c r="J166" s="23" t="str">
        <f t="shared" si="5"/>
        <v/>
      </c>
    </row>
    <row r="167" spans="2:10" ht="30.75" customHeight="1" x14ac:dyDescent="0.4">
      <c r="B167" s="2" t="s">
        <v>193</v>
      </c>
      <c r="C167" s="35" t="s">
        <v>272</v>
      </c>
      <c r="D167" s="36"/>
      <c r="E167" s="37"/>
      <c r="F167" s="2" t="s">
        <v>51</v>
      </c>
      <c r="G167" s="2">
        <v>3</v>
      </c>
      <c r="H167" s="34">
        <v>30</v>
      </c>
      <c r="I167" s="22"/>
      <c r="J167" s="23" t="str">
        <f t="shared" si="5"/>
        <v/>
      </c>
    </row>
    <row r="168" spans="2:10" ht="33" customHeight="1" x14ac:dyDescent="0.4">
      <c r="B168" s="2" t="s">
        <v>194</v>
      </c>
      <c r="C168" s="35" t="s">
        <v>329</v>
      </c>
      <c r="D168" s="36"/>
      <c r="E168" s="37"/>
      <c r="F168" s="2" t="s">
        <v>51</v>
      </c>
      <c r="G168" s="2">
        <v>2</v>
      </c>
      <c r="H168" s="34">
        <v>55</v>
      </c>
      <c r="I168" s="22"/>
      <c r="J168" s="23" t="str">
        <f t="shared" si="5"/>
        <v/>
      </c>
    </row>
    <row r="169" spans="2:10" ht="31.5" customHeight="1" x14ac:dyDescent="0.4">
      <c r="B169" s="2" t="s">
        <v>195</v>
      </c>
      <c r="C169" s="35" t="s">
        <v>273</v>
      </c>
      <c r="D169" s="36"/>
      <c r="E169" s="37"/>
      <c r="F169" s="2" t="s">
        <v>51</v>
      </c>
      <c r="G169" s="2">
        <v>3</v>
      </c>
      <c r="H169" s="34">
        <v>30</v>
      </c>
      <c r="I169" s="22"/>
      <c r="J169" s="23" t="str">
        <f t="shared" si="5"/>
        <v/>
      </c>
    </row>
    <row r="170" spans="2:10" ht="32.25" customHeight="1" x14ac:dyDescent="0.4">
      <c r="B170" s="2" t="s">
        <v>196</v>
      </c>
      <c r="C170" s="35" t="s">
        <v>330</v>
      </c>
      <c r="D170" s="36"/>
      <c r="E170" s="37"/>
      <c r="F170" s="2" t="s">
        <v>51</v>
      </c>
      <c r="G170" s="2">
        <v>2</v>
      </c>
      <c r="H170" s="34">
        <v>55</v>
      </c>
      <c r="I170" s="22"/>
      <c r="J170" s="23" t="str">
        <f t="shared" si="5"/>
        <v/>
      </c>
    </row>
    <row r="171" spans="2:10" ht="37.799999999999997" customHeight="1" x14ac:dyDescent="0.4">
      <c r="B171" s="2" t="s">
        <v>197</v>
      </c>
      <c r="C171" s="35" t="s">
        <v>274</v>
      </c>
      <c r="D171" s="36"/>
      <c r="E171" s="37"/>
      <c r="F171" s="2" t="s">
        <v>51</v>
      </c>
      <c r="G171" s="2">
        <v>2</v>
      </c>
      <c r="H171" s="34">
        <v>45</v>
      </c>
      <c r="I171" s="22"/>
      <c r="J171" s="23" t="str">
        <f t="shared" si="5"/>
        <v/>
      </c>
    </row>
    <row r="172" spans="2:10" ht="30.75" customHeight="1" x14ac:dyDescent="0.4">
      <c r="B172" s="2" t="s">
        <v>198</v>
      </c>
      <c r="C172" s="35" t="s">
        <v>275</v>
      </c>
      <c r="D172" s="36"/>
      <c r="E172" s="37"/>
      <c r="F172" s="2" t="s">
        <v>51</v>
      </c>
      <c r="G172" s="2">
        <v>2</v>
      </c>
      <c r="H172" s="34">
        <v>45</v>
      </c>
      <c r="I172" s="22"/>
      <c r="J172" s="23" t="str">
        <f t="shared" si="5"/>
        <v/>
      </c>
    </row>
    <row r="173" spans="2:10" ht="20.25" customHeight="1" x14ac:dyDescent="0.4">
      <c r="B173" s="2" t="s">
        <v>199</v>
      </c>
      <c r="C173" s="35" t="s">
        <v>271</v>
      </c>
      <c r="D173" s="36"/>
      <c r="E173" s="37"/>
      <c r="F173" s="2" t="s">
        <v>51</v>
      </c>
      <c r="G173" s="2">
        <v>1</v>
      </c>
      <c r="H173" s="34">
        <v>90</v>
      </c>
      <c r="I173" s="22"/>
      <c r="J173" s="23" t="str">
        <f t="shared" si="5"/>
        <v/>
      </c>
    </row>
    <row r="174" spans="2:10" ht="42.6" customHeight="1" x14ac:dyDescent="0.4">
      <c r="B174" s="2" t="s">
        <v>200</v>
      </c>
      <c r="C174" s="35" t="s">
        <v>276</v>
      </c>
      <c r="D174" s="36"/>
      <c r="E174" s="37"/>
      <c r="F174" s="2" t="s">
        <v>51</v>
      </c>
      <c r="G174" s="2">
        <v>1</v>
      </c>
      <c r="H174" s="34">
        <v>310</v>
      </c>
      <c r="I174" s="22"/>
      <c r="J174" s="23" t="str">
        <f t="shared" si="5"/>
        <v/>
      </c>
    </row>
    <row r="175" spans="2:10" ht="32.25" customHeight="1" x14ac:dyDescent="0.4">
      <c r="B175" s="2" t="s">
        <v>201</v>
      </c>
      <c r="C175" s="35" t="s">
        <v>277</v>
      </c>
      <c r="D175" s="36"/>
      <c r="E175" s="37"/>
      <c r="F175" s="2" t="s">
        <v>51</v>
      </c>
      <c r="G175" s="2">
        <v>1</v>
      </c>
      <c r="H175" s="34">
        <v>90</v>
      </c>
      <c r="I175" s="22"/>
      <c r="J175" s="23" t="str">
        <f t="shared" si="5"/>
        <v/>
      </c>
    </row>
    <row r="176" spans="2:10" ht="31.5" customHeight="1" x14ac:dyDescent="0.4">
      <c r="B176" s="2" t="s">
        <v>202</v>
      </c>
      <c r="C176" s="35" t="s">
        <v>278</v>
      </c>
      <c r="D176" s="36"/>
      <c r="E176" s="37"/>
      <c r="F176" s="2" t="s">
        <v>51</v>
      </c>
      <c r="G176" s="2">
        <v>1</v>
      </c>
      <c r="H176" s="34">
        <v>75</v>
      </c>
      <c r="I176" s="22"/>
      <c r="J176" s="23" t="str">
        <f>IF(ISBLANK(I176),"",ROUND(I176*G176,2))</f>
        <v/>
      </c>
    </row>
    <row r="177" spans="2:10" ht="33" customHeight="1" x14ac:dyDescent="0.4">
      <c r="B177" s="2" t="s">
        <v>332</v>
      </c>
      <c r="C177" s="35" t="s">
        <v>279</v>
      </c>
      <c r="D177" s="36"/>
      <c r="E177" s="37"/>
      <c r="F177" s="2" t="s">
        <v>51</v>
      </c>
      <c r="G177" s="2">
        <v>10</v>
      </c>
      <c r="H177" s="34">
        <v>17</v>
      </c>
      <c r="I177" s="22"/>
      <c r="J177" s="23"/>
    </row>
    <row r="178" spans="2:10" ht="58.2" customHeight="1" x14ac:dyDescent="0.4">
      <c r="B178" s="2" t="s">
        <v>333</v>
      </c>
      <c r="C178" s="35" t="s">
        <v>331</v>
      </c>
      <c r="D178" s="36"/>
      <c r="E178" s="37"/>
      <c r="F178" s="2" t="s">
        <v>51</v>
      </c>
      <c r="G178" s="2">
        <v>5</v>
      </c>
      <c r="H178" s="34">
        <v>22</v>
      </c>
      <c r="I178" s="22"/>
      <c r="J178" s="23"/>
    </row>
    <row r="179" spans="2:10" ht="33" customHeight="1" x14ac:dyDescent="0.4">
      <c r="B179" s="2" t="s">
        <v>334</v>
      </c>
      <c r="C179" s="35" t="s">
        <v>203</v>
      </c>
      <c r="D179" s="36"/>
      <c r="E179" s="37"/>
      <c r="F179" s="2" t="s">
        <v>51</v>
      </c>
      <c r="G179" s="2">
        <v>1</v>
      </c>
      <c r="H179" s="34">
        <v>230</v>
      </c>
      <c r="I179" s="22"/>
      <c r="J179" s="23"/>
    </row>
    <row r="180" spans="2:10" ht="32.25" customHeight="1" x14ac:dyDescent="0.4">
      <c r="B180" s="2" t="s">
        <v>335</v>
      </c>
      <c r="C180" s="35" t="s">
        <v>204</v>
      </c>
      <c r="D180" s="36"/>
      <c r="E180" s="37"/>
      <c r="F180" s="2" t="s">
        <v>51</v>
      </c>
      <c r="G180" s="2">
        <v>1</v>
      </c>
      <c r="H180" s="34">
        <v>230</v>
      </c>
      <c r="I180" s="22"/>
      <c r="J180" s="23"/>
    </row>
    <row r="181" spans="2:10" ht="21" customHeight="1" x14ac:dyDescent="0.4">
      <c r="B181" s="2">
        <v>7</v>
      </c>
      <c r="C181" s="41" t="s">
        <v>205</v>
      </c>
      <c r="D181" s="41"/>
      <c r="E181" s="41"/>
      <c r="F181" s="41"/>
      <c r="G181" s="41"/>
      <c r="H181" s="41"/>
      <c r="I181" s="41"/>
      <c r="J181" s="41"/>
    </row>
    <row r="182" spans="2:10" ht="19.5" customHeight="1" x14ac:dyDescent="0.4">
      <c r="B182" s="2" t="s">
        <v>206</v>
      </c>
      <c r="C182" s="35" t="s">
        <v>207</v>
      </c>
      <c r="D182" s="36"/>
      <c r="E182" s="37"/>
      <c r="F182" s="2" t="s">
        <v>51</v>
      </c>
      <c r="G182" s="2">
        <v>5</v>
      </c>
      <c r="H182" s="34">
        <v>190</v>
      </c>
      <c r="I182" s="22"/>
      <c r="J182" s="23" t="str">
        <f t="shared" ref="J182:J190" si="6">IF(ISBLANK(I182),"",ROUND(I182*G182,2))</f>
        <v/>
      </c>
    </row>
    <row r="183" spans="2:10" ht="61.8" customHeight="1" x14ac:dyDescent="0.4">
      <c r="B183" s="2" t="s">
        <v>208</v>
      </c>
      <c r="C183" s="35" t="s">
        <v>280</v>
      </c>
      <c r="D183" s="36" t="s">
        <v>280</v>
      </c>
      <c r="E183" s="37" t="s">
        <v>280</v>
      </c>
      <c r="F183" s="2" t="s">
        <v>51</v>
      </c>
      <c r="G183" s="2">
        <v>6</v>
      </c>
      <c r="H183" s="34">
        <v>120</v>
      </c>
      <c r="I183" s="22"/>
      <c r="J183" s="23" t="str">
        <f t="shared" si="6"/>
        <v/>
      </c>
    </row>
    <row r="184" spans="2:10" ht="66.599999999999994" customHeight="1" x14ac:dyDescent="0.4">
      <c r="B184" s="2" t="s">
        <v>209</v>
      </c>
      <c r="C184" s="35" t="s">
        <v>281</v>
      </c>
      <c r="D184" s="36" t="s">
        <v>281</v>
      </c>
      <c r="E184" s="37" t="s">
        <v>281</v>
      </c>
      <c r="F184" s="2" t="s">
        <v>51</v>
      </c>
      <c r="G184" s="2">
        <v>6</v>
      </c>
      <c r="H184" s="34">
        <v>90</v>
      </c>
      <c r="I184" s="22"/>
      <c r="J184" s="23" t="str">
        <f t="shared" si="6"/>
        <v/>
      </c>
    </row>
    <row r="185" spans="2:10" ht="85.2" customHeight="1" x14ac:dyDescent="0.4">
      <c r="B185" s="2" t="s">
        <v>210</v>
      </c>
      <c r="C185" s="35" t="s">
        <v>211</v>
      </c>
      <c r="D185" s="36"/>
      <c r="E185" s="37"/>
      <c r="F185" s="2" t="s">
        <v>51</v>
      </c>
      <c r="G185" s="2">
        <v>25</v>
      </c>
      <c r="H185" s="34">
        <v>115</v>
      </c>
      <c r="I185" s="22"/>
      <c r="J185" s="23" t="str">
        <f t="shared" si="6"/>
        <v/>
      </c>
    </row>
    <row r="186" spans="2:10" ht="66.599999999999994" customHeight="1" x14ac:dyDescent="0.4">
      <c r="B186" s="2" t="s">
        <v>212</v>
      </c>
      <c r="C186" s="35" t="s">
        <v>336</v>
      </c>
      <c r="D186" s="36"/>
      <c r="E186" s="37"/>
      <c r="F186" s="2" t="s">
        <v>51</v>
      </c>
      <c r="G186" s="2">
        <v>3</v>
      </c>
      <c r="H186" s="34">
        <v>50</v>
      </c>
      <c r="I186" s="22"/>
      <c r="J186" s="23" t="str">
        <f t="shared" si="6"/>
        <v/>
      </c>
    </row>
    <row r="187" spans="2:10" ht="71.400000000000006" customHeight="1" x14ac:dyDescent="0.4">
      <c r="B187" s="2" t="s">
        <v>213</v>
      </c>
      <c r="C187" s="35" t="s">
        <v>336</v>
      </c>
      <c r="D187" s="36"/>
      <c r="E187" s="37"/>
      <c r="F187" s="2" t="s">
        <v>51</v>
      </c>
      <c r="G187" s="2">
        <v>2</v>
      </c>
      <c r="H187" s="34">
        <v>75</v>
      </c>
      <c r="I187" s="22"/>
      <c r="J187" s="23"/>
    </row>
    <row r="188" spans="2:10" ht="54" customHeight="1" x14ac:dyDescent="0.4">
      <c r="B188" s="2" t="s">
        <v>215</v>
      </c>
      <c r="C188" s="35" t="s">
        <v>214</v>
      </c>
      <c r="D188" s="36"/>
      <c r="E188" s="37"/>
      <c r="F188" s="2" t="s">
        <v>51</v>
      </c>
      <c r="G188" s="2">
        <v>7</v>
      </c>
      <c r="H188" s="34">
        <v>290</v>
      </c>
      <c r="I188" s="22"/>
      <c r="J188" s="23" t="str">
        <f t="shared" si="6"/>
        <v/>
      </c>
    </row>
    <row r="189" spans="2:10" ht="33.6" customHeight="1" x14ac:dyDescent="0.4">
      <c r="B189" s="2" t="s">
        <v>217</v>
      </c>
      <c r="C189" s="35" t="s">
        <v>216</v>
      </c>
      <c r="D189" s="36"/>
      <c r="E189" s="37"/>
      <c r="F189" s="2" t="s">
        <v>51</v>
      </c>
      <c r="G189" s="2">
        <v>4</v>
      </c>
      <c r="H189" s="34">
        <v>30</v>
      </c>
      <c r="I189" s="22"/>
      <c r="J189" s="23" t="str">
        <f t="shared" si="6"/>
        <v/>
      </c>
    </row>
    <row r="190" spans="2:10" ht="31.5" customHeight="1" x14ac:dyDescent="0.4">
      <c r="B190" s="2" t="s">
        <v>337</v>
      </c>
      <c r="C190" s="35" t="s">
        <v>282</v>
      </c>
      <c r="D190" s="36"/>
      <c r="E190" s="37"/>
      <c r="F190" s="2" t="s">
        <v>51</v>
      </c>
      <c r="G190" s="2">
        <v>2</v>
      </c>
      <c r="H190" s="34">
        <v>140</v>
      </c>
      <c r="I190" s="22"/>
      <c r="J190" s="23" t="str">
        <f t="shared" si="6"/>
        <v/>
      </c>
    </row>
    <row r="191" spans="2:10" ht="52.2" customHeight="1" x14ac:dyDescent="0.4">
      <c r="B191" s="2">
        <v>8</v>
      </c>
      <c r="C191" s="41" t="s">
        <v>283</v>
      </c>
      <c r="D191" s="41" t="s">
        <v>283</v>
      </c>
      <c r="E191" s="41" t="s">
        <v>283</v>
      </c>
      <c r="F191" s="41" t="s">
        <v>283</v>
      </c>
      <c r="G191" s="41" t="s">
        <v>283</v>
      </c>
      <c r="H191" s="41" t="s">
        <v>283</v>
      </c>
      <c r="I191" s="41" t="s">
        <v>283</v>
      </c>
      <c r="J191" s="41" t="s">
        <v>283</v>
      </c>
    </row>
    <row r="192" spans="2:10" ht="31.5" customHeight="1" x14ac:dyDescent="0.4">
      <c r="B192" s="2" t="s">
        <v>218</v>
      </c>
      <c r="C192" s="35" t="s">
        <v>284</v>
      </c>
      <c r="D192" s="36" t="s">
        <v>284</v>
      </c>
      <c r="E192" s="37" t="s">
        <v>284</v>
      </c>
      <c r="F192" s="2" t="s">
        <v>51</v>
      </c>
      <c r="G192" s="2">
        <v>6</v>
      </c>
      <c r="H192" s="34">
        <v>150</v>
      </c>
      <c r="I192" s="22"/>
      <c r="J192" s="23" t="str">
        <f t="shared" ref="J192:J193" si="7">IF(ISBLANK(I192),"",ROUND(I192*G192,2))</f>
        <v/>
      </c>
    </row>
    <row r="193" spans="2:10" ht="31.5" customHeight="1" x14ac:dyDescent="0.4">
      <c r="B193" s="2" t="s">
        <v>219</v>
      </c>
      <c r="C193" s="35" t="s">
        <v>220</v>
      </c>
      <c r="D193" s="36"/>
      <c r="E193" s="37"/>
      <c r="F193" s="2" t="s">
        <v>51</v>
      </c>
      <c r="G193" s="2">
        <v>20</v>
      </c>
      <c r="H193" s="34">
        <v>15</v>
      </c>
      <c r="I193" s="22"/>
      <c r="J193" s="23" t="str">
        <f t="shared" si="7"/>
        <v/>
      </c>
    </row>
    <row r="194" spans="2:10" ht="51" customHeight="1" x14ac:dyDescent="0.4">
      <c r="B194" s="2" t="s">
        <v>221</v>
      </c>
      <c r="C194" s="35" t="s">
        <v>338</v>
      </c>
      <c r="D194" s="36"/>
      <c r="E194" s="37"/>
      <c r="F194" s="2" t="s">
        <v>51</v>
      </c>
      <c r="G194" s="2">
        <v>20</v>
      </c>
      <c r="H194" s="34">
        <v>19</v>
      </c>
      <c r="I194" s="22"/>
      <c r="J194" s="23" t="str">
        <f t="shared" ref="J194" si="8">IF(ISBLANK(I194),"",ROUND(I194*G194,2))</f>
        <v/>
      </c>
    </row>
    <row r="195" spans="2:10" ht="69" customHeight="1" x14ac:dyDescent="0.4">
      <c r="B195" s="2" t="s">
        <v>223</v>
      </c>
      <c r="C195" s="35" t="s">
        <v>222</v>
      </c>
      <c r="D195" s="36"/>
      <c r="E195" s="37"/>
      <c r="F195" s="2" t="s">
        <v>288</v>
      </c>
      <c r="G195" s="2">
        <v>100</v>
      </c>
      <c r="H195" s="34">
        <v>60</v>
      </c>
      <c r="I195" s="22"/>
      <c r="J195" s="23" t="str">
        <f>IF(ISBLANK(I195),"",ROUND(I195*G195,2))</f>
        <v/>
      </c>
    </row>
    <row r="196" spans="2:10" ht="31.5" customHeight="1" x14ac:dyDescent="0.4">
      <c r="B196" s="2" t="s">
        <v>224</v>
      </c>
      <c r="C196" s="35" t="s">
        <v>285</v>
      </c>
      <c r="D196" s="36" t="s">
        <v>285</v>
      </c>
      <c r="E196" s="37" t="s">
        <v>285</v>
      </c>
      <c r="F196" s="2" t="s">
        <v>51</v>
      </c>
      <c r="G196" s="2">
        <v>5</v>
      </c>
      <c r="H196" s="34">
        <v>150</v>
      </c>
      <c r="I196" s="22"/>
      <c r="J196" s="23" t="str">
        <f t="shared" ref="J196:J198" si="9">IF(ISBLANK(I196),"",ROUND(I196*G196,2))</f>
        <v/>
      </c>
    </row>
    <row r="197" spans="2:10" ht="16.5" customHeight="1" x14ac:dyDescent="0.4">
      <c r="B197" s="2" t="s">
        <v>225</v>
      </c>
      <c r="C197" s="35" t="s">
        <v>182</v>
      </c>
      <c r="D197" s="36"/>
      <c r="E197" s="37"/>
      <c r="F197" s="2" t="s">
        <v>51</v>
      </c>
      <c r="G197" s="2">
        <v>1</v>
      </c>
      <c r="H197" s="34">
        <v>50</v>
      </c>
      <c r="I197" s="22"/>
      <c r="J197" s="23" t="str">
        <f t="shared" si="9"/>
        <v/>
      </c>
    </row>
    <row r="198" spans="2:10" ht="35.4" customHeight="1" x14ac:dyDescent="0.4">
      <c r="B198" s="2" t="s">
        <v>227</v>
      </c>
      <c r="C198" s="35" t="s">
        <v>226</v>
      </c>
      <c r="D198" s="36"/>
      <c r="E198" s="37"/>
      <c r="F198" s="2" t="s">
        <v>51</v>
      </c>
      <c r="G198" s="2">
        <v>3</v>
      </c>
      <c r="H198" s="34">
        <v>50</v>
      </c>
      <c r="I198" s="22"/>
      <c r="J198" s="23" t="str">
        <f t="shared" si="9"/>
        <v/>
      </c>
    </row>
    <row r="199" spans="2:10" ht="55.8" customHeight="1" x14ac:dyDescent="0.4">
      <c r="B199" s="2" t="s">
        <v>339</v>
      </c>
      <c r="C199" s="35" t="s">
        <v>228</v>
      </c>
      <c r="D199" s="36"/>
      <c r="E199" s="37"/>
      <c r="F199" s="2" t="s">
        <v>51</v>
      </c>
      <c r="G199" s="2">
        <v>1</v>
      </c>
      <c r="H199" s="34">
        <v>80</v>
      </c>
      <c r="I199" s="22"/>
      <c r="J199" s="23" t="str">
        <f>IF(ISBLANK(I199),"",ROUND(I199*G199,2))</f>
        <v/>
      </c>
    </row>
    <row r="200" spans="2:10" ht="18.75" customHeight="1" x14ac:dyDescent="0.4">
      <c r="B200" s="44" t="s">
        <v>229</v>
      </c>
      <c r="C200" s="45"/>
      <c r="D200" s="45"/>
      <c r="E200" s="45"/>
      <c r="F200" s="45"/>
      <c r="G200" s="45"/>
      <c r="H200" s="45"/>
      <c r="I200" s="46"/>
      <c r="J200" s="4">
        <f>SUM(J71:J199)</f>
        <v>0</v>
      </c>
    </row>
    <row r="201" spans="2:10" ht="18.75" customHeight="1" x14ac:dyDescent="0.4">
      <c r="B201" s="44" t="s">
        <v>230</v>
      </c>
      <c r="C201" s="45"/>
      <c r="D201" s="45"/>
      <c r="E201" s="45"/>
      <c r="F201" s="45"/>
      <c r="G201" s="45"/>
      <c r="H201" s="45"/>
      <c r="I201" s="46"/>
      <c r="J201" s="24">
        <v>21</v>
      </c>
    </row>
    <row r="202" spans="2:10" ht="18.75" customHeight="1" x14ac:dyDescent="0.4">
      <c r="B202" s="44" t="s">
        <v>231</v>
      </c>
      <c r="C202" s="45"/>
      <c r="D202" s="45"/>
      <c r="E202" s="45"/>
      <c r="F202" s="45"/>
      <c r="G202" s="45"/>
      <c r="H202" s="45"/>
      <c r="I202" s="46"/>
      <c r="J202" s="23">
        <f>ROUND(J200*J201/100,2)</f>
        <v>0</v>
      </c>
    </row>
    <row r="203" spans="2:10" ht="18.75" customHeight="1" x14ac:dyDescent="0.4">
      <c r="B203" s="50" t="s">
        <v>232</v>
      </c>
      <c r="C203" s="51"/>
      <c r="D203" s="51"/>
      <c r="E203" s="51"/>
      <c r="F203" s="51"/>
      <c r="G203" s="51"/>
      <c r="H203" s="51"/>
      <c r="I203" s="52"/>
      <c r="J203" s="32">
        <f>J200+J202</f>
        <v>0</v>
      </c>
    </row>
    <row r="204" spans="2:10" x14ac:dyDescent="0.4">
      <c r="B204" s="5"/>
      <c r="C204" s="5"/>
      <c r="D204" s="5"/>
      <c r="E204" s="5"/>
      <c r="F204" s="5"/>
      <c r="G204" s="5"/>
      <c r="H204" s="5"/>
      <c r="I204" s="5"/>
      <c r="J204" s="5"/>
    </row>
    <row r="205" spans="2:10" ht="133.80000000000001" customHeight="1" x14ac:dyDescent="0.4">
      <c r="B205" s="53" t="s">
        <v>342</v>
      </c>
      <c r="C205" s="53"/>
      <c r="D205" s="53"/>
      <c r="E205" s="53"/>
      <c r="F205" s="53"/>
      <c r="G205" s="53"/>
      <c r="H205" s="53"/>
      <c r="I205" s="53"/>
      <c r="J205" s="53"/>
    </row>
    <row r="206" spans="2:10" ht="98.4" customHeight="1" x14ac:dyDescent="0.4">
      <c r="B206" s="54" t="s">
        <v>233</v>
      </c>
      <c r="C206" s="54"/>
      <c r="D206" s="54"/>
      <c r="E206" s="54"/>
      <c r="F206" s="54"/>
      <c r="G206" s="54"/>
      <c r="H206" s="54"/>
      <c r="I206" s="54"/>
      <c r="J206" s="54"/>
    </row>
    <row r="207" spans="2:10" x14ac:dyDescent="0.4">
      <c r="B207" s="60"/>
      <c r="C207" s="60"/>
      <c r="D207" s="60"/>
      <c r="E207" s="60"/>
      <c r="F207" s="60"/>
      <c r="G207" s="60"/>
      <c r="H207" s="60"/>
      <c r="I207" s="60"/>
      <c r="J207" s="60"/>
    </row>
    <row r="208" spans="2:10" ht="15" customHeight="1" x14ac:dyDescent="0.4">
      <c r="B208" s="56" t="s">
        <v>234</v>
      </c>
      <c r="C208" s="56"/>
      <c r="D208" s="56"/>
      <c r="E208" s="56"/>
      <c r="F208" s="56"/>
      <c r="G208" s="56"/>
      <c r="H208" s="56"/>
      <c r="I208" s="56"/>
      <c r="J208" s="56"/>
    </row>
    <row r="209" spans="2:10" x14ac:dyDescent="0.4">
      <c r="B209" s="55"/>
      <c r="C209" s="55"/>
      <c r="D209" s="55"/>
      <c r="E209" s="55"/>
      <c r="F209" s="55"/>
      <c r="G209" s="55"/>
      <c r="H209" s="55"/>
      <c r="I209" s="55"/>
      <c r="J209" s="55"/>
    </row>
    <row r="210" spans="2:10" x14ac:dyDescent="0.4">
      <c r="B210" s="60"/>
      <c r="C210" s="60"/>
      <c r="D210" s="60"/>
      <c r="E210" s="60"/>
      <c r="F210" s="60"/>
      <c r="G210" s="60"/>
      <c r="H210" s="60"/>
      <c r="I210" s="60"/>
      <c r="J210" s="60"/>
    </row>
    <row r="211" spans="2:10" ht="30" customHeight="1" x14ac:dyDescent="0.4">
      <c r="B211" s="6" t="s">
        <v>39</v>
      </c>
      <c r="C211" s="57" t="s">
        <v>235</v>
      </c>
      <c r="D211" s="58"/>
      <c r="E211" s="58"/>
      <c r="F211" s="58"/>
      <c r="G211" s="58"/>
      <c r="H211" s="58"/>
      <c r="I211" s="58"/>
      <c r="J211" s="59"/>
    </row>
    <row r="212" spans="2:10" ht="19.5" customHeight="1" x14ac:dyDescent="0.4">
      <c r="B212" s="25" t="s">
        <v>236</v>
      </c>
      <c r="C212" s="35" t="s">
        <v>237</v>
      </c>
      <c r="D212" s="36"/>
      <c r="E212" s="36"/>
      <c r="F212" s="36"/>
      <c r="G212" s="36"/>
      <c r="H212" s="36"/>
      <c r="I212" s="36"/>
      <c r="J212" s="37"/>
    </row>
    <row r="213" spans="2:10" ht="19.5" customHeight="1" x14ac:dyDescent="0.4">
      <c r="B213" s="25" t="s">
        <v>238</v>
      </c>
      <c r="C213" s="35"/>
      <c r="D213" s="36"/>
      <c r="E213" s="36"/>
      <c r="F213" s="36"/>
      <c r="G213" s="36"/>
      <c r="H213" s="36"/>
      <c r="I213" s="36"/>
      <c r="J213" s="37"/>
    </row>
    <row r="214" spans="2:10" ht="19.5" customHeight="1" x14ac:dyDescent="0.4">
      <c r="B214" s="25" t="s">
        <v>239</v>
      </c>
      <c r="C214" s="35"/>
      <c r="D214" s="36"/>
      <c r="E214" s="36"/>
      <c r="F214" s="36"/>
      <c r="G214" s="36"/>
      <c r="H214" s="36"/>
      <c r="I214" s="36"/>
      <c r="J214" s="37"/>
    </row>
    <row r="215" spans="2:10" ht="19.5" customHeight="1" x14ac:dyDescent="0.4">
      <c r="B215" s="25" t="s">
        <v>240</v>
      </c>
      <c r="C215" s="35"/>
      <c r="D215" s="36"/>
      <c r="E215" s="36"/>
      <c r="F215" s="36"/>
      <c r="G215" s="36"/>
      <c r="H215" s="36"/>
      <c r="I215" s="36"/>
      <c r="J215" s="37"/>
    </row>
    <row r="216" spans="2:10" x14ac:dyDescent="0.4">
      <c r="B216" s="17"/>
    </row>
    <row r="217" spans="2:10" x14ac:dyDescent="0.4">
      <c r="B217" s="108" t="s">
        <v>241</v>
      </c>
      <c r="C217" s="108"/>
      <c r="D217" s="108"/>
      <c r="E217" s="108"/>
      <c r="F217" s="108"/>
      <c r="G217" s="108"/>
      <c r="H217" s="108"/>
      <c r="I217" s="108"/>
      <c r="J217" s="108"/>
    </row>
    <row r="218" spans="2:10" ht="147.6" customHeight="1" x14ac:dyDescent="0.4">
      <c r="B218" s="26" t="s">
        <v>39</v>
      </c>
      <c r="C218" s="42" t="s">
        <v>242</v>
      </c>
      <c r="D218" s="43"/>
      <c r="E218" s="42" t="s">
        <v>243</v>
      </c>
      <c r="F218" s="43"/>
      <c r="G218" s="42" t="s">
        <v>244</v>
      </c>
      <c r="H218" s="47"/>
      <c r="I218" s="47"/>
      <c r="J218" s="43"/>
    </row>
    <row r="219" spans="2:10" x14ac:dyDescent="0.4">
      <c r="B219" s="25" t="s">
        <v>236</v>
      </c>
      <c r="C219" s="48" t="s">
        <v>245</v>
      </c>
      <c r="D219" s="49"/>
      <c r="E219" s="48"/>
      <c r="F219" s="49"/>
      <c r="G219" s="61"/>
      <c r="H219" s="62"/>
      <c r="I219" s="62"/>
      <c r="J219" s="63"/>
    </row>
    <row r="220" spans="2:10" x14ac:dyDescent="0.4">
      <c r="B220" s="27"/>
      <c r="C220" s="48" t="s">
        <v>245</v>
      </c>
      <c r="D220" s="49"/>
      <c r="E220" s="48"/>
      <c r="F220" s="49"/>
      <c r="G220" s="61"/>
      <c r="H220" s="62"/>
      <c r="I220" s="62"/>
      <c r="J220" s="63"/>
    </row>
    <row r="221" spans="2:10" x14ac:dyDescent="0.4">
      <c r="B221" s="27"/>
      <c r="C221" s="48" t="s">
        <v>245</v>
      </c>
      <c r="D221" s="49"/>
      <c r="E221" s="48"/>
      <c r="F221" s="49"/>
      <c r="G221" s="61"/>
      <c r="H221" s="62"/>
      <c r="I221" s="62"/>
      <c r="J221" s="63"/>
    </row>
    <row r="222" spans="2:10" x14ac:dyDescent="0.4">
      <c r="B222" s="17"/>
    </row>
    <row r="223" spans="2:10" ht="20.25" customHeight="1" x14ac:dyDescent="0.4">
      <c r="B223" s="108" t="s">
        <v>246</v>
      </c>
      <c r="C223" s="108"/>
      <c r="D223" s="108"/>
      <c r="E223" s="108"/>
      <c r="F223" s="108"/>
      <c r="G223" s="108"/>
      <c r="H223" s="108"/>
      <c r="I223" s="108"/>
      <c r="J223" s="108"/>
    </row>
    <row r="224" spans="2:10" ht="45" customHeight="1" x14ac:dyDescent="0.4">
      <c r="B224" s="85" t="s">
        <v>247</v>
      </c>
      <c r="C224" s="85"/>
      <c r="D224" s="85"/>
      <c r="E224" s="85"/>
      <c r="F224" s="85"/>
      <c r="G224" s="85"/>
      <c r="H224" s="85"/>
      <c r="I224" s="85"/>
      <c r="J224" s="85"/>
    </row>
    <row r="225" spans="2:10" x14ac:dyDescent="0.4">
      <c r="B225" s="28"/>
    </row>
    <row r="226" spans="2:10" ht="24.75" customHeight="1" x14ac:dyDescent="0.4">
      <c r="B226" s="108" t="s">
        <v>248</v>
      </c>
      <c r="C226" s="108"/>
      <c r="D226" s="108"/>
      <c r="E226" s="108"/>
      <c r="F226" s="108"/>
      <c r="G226" s="108"/>
      <c r="H226" s="108"/>
      <c r="I226" s="108"/>
      <c r="J226" s="108"/>
    </row>
    <row r="227" spans="2:10" ht="20.25" customHeight="1" x14ac:dyDescent="0.4">
      <c r="B227" s="108" t="s">
        <v>249</v>
      </c>
      <c r="C227" s="108"/>
      <c r="D227" s="108"/>
      <c r="E227" s="108"/>
      <c r="F227" s="108"/>
      <c r="G227" s="108"/>
      <c r="H227" s="108"/>
      <c r="I227" s="108"/>
      <c r="J227" s="108"/>
    </row>
    <row r="228" spans="2:10" x14ac:dyDescent="0.4">
      <c r="B228" s="29" t="s">
        <v>250</v>
      </c>
    </row>
    <row r="229" spans="2:10" x14ac:dyDescent="0.4">
      <c r="B229" s="17"/>
    </row>
    <row r="230" spans="2:10" ht="51.75" customHeight="1" x14ac:dyDescent="0.4">
      <c r="B230" s="108" t="s">
        <v>251</v>
      </c>
      <c r="C230" s="108"/>
      <c r="D230" s="108"/>
      <c r="E230" s="108"/>
      <c r="F230" s="108"/>
      <c r="G230" s="108"/>
      <c r="H230" s="108"/>
      <c r="I230" s="108"/>
      <c r="J230" s="108"/>
    </row>
    <row r="231" spans="2:10" ht="25.5" customHeight="1" x14ac:dyDescent="0.4">
      <c r="B231" s="30" t="s">
        <v>252</v>
      </c>
    </row>
    <row r="232" spans="2:10" ht="33" customHeight="1" x14ac:dyDescent="0.4">
      <c r="B232" s="28"/>
    </row>
    <row r="233" spans="2:10" ht="15.75" customHeight="1" x14ac:dyDescent="0.4">
      <c r="B233" s="110" t="s">
        <v>253</v>
      </c>
      <c r="C233" s="110" t="s">
        <v>253</v>
      </c>
      <c r="D233" s="110"/>
      <c r="E233" s="7" t="s">
        <v>254</v>
      </c>
      <c r="G233" s="8"/>
      <c r="H233" s="8"/>
      <c r="I233" s="111" t="s">
        <v>255</v>
      </c>
      <c r="J233" s="111"/>
    </row>
    <row r="234" spans="2:10" ht="48.75" customHeight="1" x14ac:dyDescent="0.4">
      <c r="B234" s="54" t="s">
        <v>256</v>
      </c>
      <c r="C234" s="54"/>
      <c r="D234" s="54"/>
      <c r="E234" s="31" t="s">
        <v>257</v>
      </c>
      <c r="I234" s="109" t="s">
        <v>258</v>
      </c>
      <c r="J234" s="109"/>
    </row>
    <row r="235" spans="2:10" x14ac:dyDescent="0.4">
      <c r="B235" s="28"/>
    </row>
  </sheetData>
  <sheetProtection formatRows="0" insertRows="0"/>
  <mergeCells count="236">
    <mergeCell ref="B224:J224"/>
    <mergeCell ref="B226:J226"/>
    <mergeCell ref="B227:J227"/>
    <mergeCell ref="B230:J230"/>
    <mergeCell ref="I234:J234"/>
    <mergeCell ref="C220:D220"/>
    <mergeCell ref="E220:F220"/>
    <mergeCell ref="B234:D234"/>
    <mergeCell ref="B233:D233"/>
    <mergeCell ref="I233:J233"/>
    <mergeCell ref="B223:J223"/>
    <mergeCell ref="G220:J220"/>
    <mergeCell ref="C221:D221"/>
    <mergeCell ref="E221:F221"/>
    <mergeCell ref="G221:J221"/>
    <mergeCell ref="B39:E39"/>
    <mergeCell ref="F39:J39"/>
    <mergeCell ref="B40:E40"/>
    <mergeCell ref="F40:J40"/>
    <mergeCell ref="C70:J70"/>
    <mergeCell ref="C63:E63"/>
    <mergeCell ref="B65:J65"/>
    <mergeCell ref="C67:E67"/>
    <mergeCell ref="B217:J217"/>
    <mergeCell ref="B207:J207"/>
    <mergeCell ref="C95:J95"/>
    <mergeCell ref="C96:E96"/>
    <mergeCell ref="C97:E97"/>
    <mergeCell ref="C71:E71"/>
    <mergeCell ref="C72:E72"/>
    <mergeCell ref="C75:E75"/>
    <mergeCell ref="C74:E74"/>
    <mergeCell ref="C78:E78"/>
    <mergeCell ref="C77:E77"/>
    <mergeCell ref="C76:E76"/>
    <mergeCell ref="C86:E86"/>
    <mergeCell ref="C85:E85"/>
    <mergeCell ref="C84:E84"/>
    <mergeCell ref="C83:E83"/>
    <mergeCell ref="F30:J30"/>
    <mergeCell ref="B30:E30"/>
    <mergeCell ref="B32:J32"/>
    <mergeCell ref="B34:J34"/>
    <mergeCell ref="B36:E36"/>
    <mergeCell ref="F36:J36"/>
    <mergeCell ref="B37:E37"/>
    <mergeCell ref="F37:J37"/>
    <mergeCell ref="B38:E38"/>
    <mergeCell ref="F38:J38"/>
    <mergeCell ref="B22:E23"/>
    <mergeCell ref="F24:J24"/>
    <mergeCell ref="B28:E28"/>
    <mergeCell ref="F29:J29"/>
    <mergeCell ref="B27:E27"/>
    <mergeCell ref="F27:J27"/>
    <mergeCell ref="F28:J28"/>
    <mergeCell ref="B2:J2"/>
    <mergeCell ref="B3:J3"/>
    <mergeCell ref="B4:J4"/>
    <mergeCell ref="B6:J6"/>
    <mergeCell ref="B8:J8"/>
    <mergeCell ref="B14:J14"/>
    <mergeCell ref="B15:J15"/>
    <mergeCell ref="B17:J17"/>
    <mergeCell ref="B20:E21"/>
    <mergeCell ref="F20:J21"/>
    <mergeCell ref="F22:J23"/>
    <mergeCell ref="B24:E24"/>
    <mergeCell ref="B25:E25"/>
    <mergeCell ref="F25:J25"/>
    <mergeCell ref="B26:E26"/>
    <mergeCell ref="F26:J26"/>
    <mergeCell ref="B29:E29"/>
    <mergeCell ref="B42:J42"/>
    <mergeCell ref="B44:E44"/>
    <mergeCell ref="F44:J44"/>
    <mergeCell ref="B45:E45"/>
    <mergeCell ref="F45:J45"/>
    <mergeCell ref="B53:J53"/>
    <mergeCell ref="C55:E55"/>
    <mergeCell ref="F55:J55"/>
    <mergeCell ref="C56:E56"/>
    <mergeCell ref="F56:J56"/>
    <mergeCell ref="B46:E46"/>
    <mergeCell ref="F46:J46"/>
    <mergeCell ref="B47:E47"/>
    <mergeCell ref="F47:J47"/>
    <mergeCell ref="B48:E48"/>
    <mergeCell ref="F48:J48"/>
    <mergeCell ref="B51:J51"/>
    <mergeCell ref="B49:E49"/>
    <mergeCell ref="F49:J49"/>
    <mergeCell ref="C101:E101"/>
    <mergeCell ref="C102:E102"/>
    <mergeCell ref="C103:E103"/>
    <mergeCell ref="C104:E104"/>
    <mergeCell ref="C105:E105"/>
    <mergeCell ref="C106:E106"/>
    <mergeCell ref="C107:E107"/>
    <mergeCell ref="C57:E57"/>
    <mergeCell ref="F57:J57"/>
    <mergeCell ref="B59:J59"/>
    <mergeCell ref="B61:J61"/>
    <mergeCell ref="C62:E62"/>
    <mergeCell ref="F62:J62"/>
    <mergeCell ref="F63:J63"/>
    <mergeCell ref="C82:E82"/>
    <mergeCell ref="C81:E81"/>
    <mergeCell ref="C80:E80"/>
    <mergeCell ref="C79:E79"/>
    <mergeCell ref="C69:E69"/>
    <mergeCell ref="C68:E68"/>
    <mergeCell ref="C90:E90"/>
    <mergeCell ref="C89:E89"/>
    <mergeCell ref="C88:E88"/>
    <mergeCell ref="C87:E87"/>
    <mergeCell ref="C108:E108"/>
    <mergeCell ref="C109:E109"/>
    <mergeCell ref="C110:E110"/>
    <mergeCell ref="C111:E111"/>
    <mergeCell ref="C112:E112"/>
    <mergeCell ref="C113:E113"/>
    <mergeCell ref="C114:E114"/>
    <mergeCell ref="C115:E115"/>
    <mergeCell ref="C116:J116"/>
    <mergeCell ref="C117:E117"/>
    <mergeCell ref="C118:E118"/>
    <mergeCell ref="C119:E119"/>
    <mergeCell ref="C120:E120"/>
    <mergeCell ref="C121:E121"/>
    <mergeCell ref="C122:E122"/>
    <mergeCell ref="C123:E123"/>
    <mergeCell ref="C124:E124"/>
    <mergeCell ref="C125:E125"/>
    <mergeCell ref="C138:E138"/>
    <mergeCell ref="C139:E139"/>
    <mergeCell ref="C140:E140"/>
    <mergeCell ref="C141:E141"/>
    <mergeCell ref="C142:E142"/>
    <mergeCell ref="C143:E143"/>
    <mergeCell ref="C144:E144"/>
    <mergeCell ref="C126:E126"/>
    <mergeCell ref="C127:E127"/>
    <mergeCell ref="C128:E128"/>
    <mergeCell ref="C130:E130"/>
    <mergeCell ref="C131:E131"/>
    <mergeCell ref="C132:E132"/>
    <mergeCell ref="C133:J133"/>
    <mergeCell ref="C129:E129"/>
    <mergeCell ref="C195:E195"/>
    <mergeCell ref="C196:E196"/>
    <mergeCell ref="C176:E176"/>
    <mergeCell ref="C145:E145"/>
    <mergeCell ref="C149:J149"/>
    <mergeCell ref="C161:J161"/>
    <mergeCell ref="C150:E150"/>
    <mergeCell ref="C151:E151"/>
    <mergeCell ref="C152:E152"/>
    <mergeCell ref="C153:E153"/>
    <mergeCell ref="C154:E154"/>
    <mergeCell ref="C155:E155"/>
    <mergeCell ref="C156:E156"/>
    <mergeCell ref="C157:E157"/>
    <mergeCell ref="C158:E158"/>
    <mergeCell ref="C159:E159"/>
    <mergeCell ref="C160:E160"/>
    <mergeCell ref="C148:E148"/>
    <mergeCell ref="C147:E147"/>
    <mergeCell ref="C146:E146"/>
    <mergeCell ref="C180:E180"/>
    <mergeCell ref="C179:E179"/>
    <mergeCell ref="C178:E178"/>
    <mergeCell ref="C177:E177"/>
    <mergeCell ref="C219:D219"/>
    <mergeCell ref="B202:I202"/>
    <mergeCell ref="B203:I203"/>
    <mergeCell ref="B205:J205"/>
    <mergeCell ref="B206:J206"/>
    <mergeCell ref="B209:J209"/>
    <mergeCell ref="B208:J208"/>
    <mergeCell ref="C211:J211"/>
    <mergeCell ref="C212:J212"/>
    <mergeCell ref="C215:J215"/>
    <mergeCell ref="C214:J214"/>
    <mergeCell ref="C213:J213"/>
    <mergeCell ref="B210:J210"/>
    <mergeCell ref="E219:F219"/>
    <mergeCell ref="G219:J219"/>
    <mergeCell ref="C73:E73"/>
    <mergeCell ref="C98:E98"/>
    <mergeCell ref="C99:E99"/>
    <mergeCell ref="C135:E135"/>
    <mergeCell ref="C134:E134"/>
    <mergeCell ref="C218:D218"/>
    <mergeCell ref="E218:F218"/>
    <mergeCell ref="C197:E197"/>
    <mergeCell ref="C198:E198"/>
    <mergeCell ref="C199:E199"/>
    <mergeCell ref="B200:I200"/>
    <mergeCell ref="B201:I201"/>
    <mergeCell ref="C191:J191"/>
    <mergeCell ref="C182:E182"/>
    <mergeCell ref="C183:E183"/>
    <mergeCell ref="C184:E184"/>
    <mergeCell ref="C185:E185"/>
    <mergeCell ref="C186:E186"/>
    <mergeCell ref="C188:E188"/>
    <mergeCell ref="C189:E189"/>
    <mergeCell ref="C190:E190"/>
    <mergeCell ref="C192:E192"/>
    <mergeCell ref="G218:J218"/>
    <mergeCell ref="C193:E193"/>
    <mergeCell ref="C187:E187"/>
    <mergeCell ref="C194:E194"/>
    <mergeCell ref="C91:E91"/>
    <mergeCell ref="C181:J181"/>
    <mergeCell ref="C162:E162"/>
    <mergeCell ref="C163:E163"/>
    <mergeCell ref="C164:E164"/>
    <mergeCell ref="C165:E165"/>
    <mergeCell ref="C166:E166"/>
    <mergeCell ref="C167:E167"/>
    <mergeCell ref="C168:E168"/>
    <mergeCell ref="C169:E169"/>
    <mergeCell ref="C170:E170"/>
    <mergeCell ref="C171:E171"/>
    <mergeCell ref="C172:E172"/>
    <mergeCell ref="C173:E173"/>
    <mergeCell ref="C174:E174"/>
    <mergeCell ref="C175:E175"/>
    <mergeCell ref="C94:E94"/>
    <mergeCell ref="C93:E93"/>
    <mergeCell ref="C92:E92"/>
    <mergeCell ref="C100:E100"/>
    <mergeCell ref="C136:E136"/>
    <mergeCell ref="C137:E137"/>
  </mergeCells>
  <pageMargins left="0.70866141732283472" right="0.31496062992125984" top="0.55118110236220474" bottom="0.55118110236220474" header="0.11811023622047245" footer="0.11811023622047245"/>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926ce1-310f-41ae-8385-1ca2b7620943">
      <Terms xmlns="http://schemas.microsoft.com/office/infopath/2007/PartnerControls"/>
    </lcf76f155ced4ddcb4097134ff3c332f>
    <TaxCatchAll xmlns="d9f5a42a-9903-45e5-95ea-f5f6a7533a1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B59F11CF1DA54DB1377FAA4CC51862" ma:contentTypeVersion="18" ma:contentTypeDescription="Create a new document." ma:contentTypeScope="" ma:versionID="82d07e98c2f85a41f875521bf13c1713">
  <xsd:schema xmlns:xsd="http://www.w3.org/2001/XMLSchema" xmlns:xs="http://www.w3.org/2001/XMLSchema" xmlns:p="http://schemas.microsoft.com/office/2006/metadata/properties" xmlns:ns2="fa926ce1-310f-41ae-8385-1ca2b7620943" xmlns:ns3="d9f5a42a-9903-45e5-95ea-f5f6a7533a1f" xmlns:ns4="6f14713e-c20f-4bc3-b01e-bfea371dc62d" targetNamespace="http://schemas.microsoft.com/office/2006/metadata/properties" ma:root="true" ma:fieldsID="ab8f9b7508b17851f732cf090d445080" ns2:_="" ns3:_="" ns4:_="">
    <xsd:import namespace="fa926ce1-310f-41ae-8385-1ca2b7620943"/>
    <xsd:import namespace="d9f5a42a-9903-45e5-95ea-f5f6a7533a1f"/>
    <xsd:import namespace="6f14713e-c20f-4bc3-b01e-bfea371dc6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926ce1-310f-41ae-8385-1ca2b76209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00ec1ad-b7ce-47c8-ad3e-598a481fb4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9f5a42a-9903-45e5-95ea-f5f6a7533a1f"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98e63ff-692d-4904-8f22-2104665dbbc5}" ma:internalName="TaxCatchAll" ma:showField="CatchAllData" ma:web="d9f5a42a-9903-45e5-95ea-f5f6a7533a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14713e-c20f-4bc3-b01e-bfea371dc62d"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6C1F4E-701A-40CA-AF0B-E6ADDFBBF6CB}">
  <ds:schemaRefs>
    <ds:schemaRef ds:uri="http://schemas.microsoft.com/office/2006/documentManagement/types"/>
    <ds:schemaRef ds:uri="http://www.w3.org/XML/1998/namespace"/>
    <ds:schemaRef ds:uri="fa926ce1-310f-41ae-8385-1ca2b7620943"/>
    <ds:schemaRef ds:uri="http://schemas.microsoft.com/office/infopath/2007/PartnerControls"/>
    <ds:schemaRef ds:uri="http://purl.org/dc/elements/1.1/"/>
    <ds:schemaRef ds:uri="http://purl.org/dc/dcmitype/"/>
    <ds:schemaRef ds:uri="d9f5a42a-9903-45e5-95ea-f5f6a7533a1f"/>
    <ds:schemaRef ds:uri="http://schemas.microsoft.com/office/2006/metadata/properties"/>
    <ds:schemaRef ds:uri="http://schemas.openxmlformats.org/package/2006/metadata/core-properties"/>
    <ds:schemaRef ds:uri="6f14713e-c20f-4bc3-b01e-bfea371dc62d"/>
    <ds:schemaRef ds:uri="http://purl.org/dc/terms/"/>
  </ds:schemaRefs>
</ds:datastoreItem>
</file>

<file path=customXml/itemProps2.xml><?xml version="1.0" encoding="utf-8"?>
<ds:datastoreItem xmlns:ds="http://schemas.openxmlformats.org/officeDocument/2006/customXml" ds:itemID="{C8E58CD0-FDA2-46FD-AC19-6F1BB201B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926ce1-310f-41ae-8385-1ca2b7620943"/>
    <ds:schemaRef ds:uri="d9f5a42a-9903-45e5-95ea-f5f6a7533a1f"/>
    <ds:schemaRef ds:uri="6f14713e-c20f-4bc3-b01e-bfea371dc6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5BB040-A282-4F29-B1F7-4C465FDB83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III dalis</vt:lpstr>
      <vt:lpstr>'III dalis'!Print_Area</vt:lpstr>
    </vt:vector>
  </TitlesOfParts>
  <Manager/>
  <Company>VĮ Registrų centras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Rodrigas Vasiliauskas</dc:creator>
  <cp:keywords/>
  <dc:description/>
  <cp:lastModifiedBy>Rita Vasiliauskienė</cp:lastModifiedBy>
  <cp:revision/>
  <dcterms:created xsi:type="dcterms:W3CDTF">2023-05-05T22:20:41Z</dcterms:created>
  <dcterms:modified xsi:type="dcterms:W3CDTF">2024-12-05T11:56:28Z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0x010100DCB59F11CF1DA54DB1377FAA4CC51862</vt:lpwstr>
  </property>
  <property fmtid="{D5CDD505-2E9C-101B-9397-08002B2CF9AE}" pid="3" name="MSIP_Label_179ca552-b207-4d72-8d58-818aee87ca18_Enabled">
    <vt:lpwstr>true</vt:lpwstr>
  </property>
  <property fmtid="{D5CDD505-2E9C-101B-9397-08002B2CF9AE}" pid="4" name="MSIP_Label_179ca552-b207-4d72-8d58-818aee87ca18_SetDate">
    <vt:lpwstr>2024-09-22T19:34:50Z</vt:lpwstr>
  </property>
  <property fmtid="{D5CDD505-2E9C-101B-9397-08002B2CF9AE}" pid="5" name="MSIP_Label_179ca552-b207-4d72-8d58-818aee87ca18_Method">
    <vt:lpwstr>Standard</vt:lpwstr>
  </property>
  <property fmtid="{D5CDD505-2E9C-101B-9397-08002B2CF9AE}" pid="6" name="MSIP_Label_179ca552-b207-4d72-8d58-818aee87ca18_Name">
    <vt:lpwstr>Vidinė_informacija</vt:lpwstr>
  </property>
  <property fmtid="{D5CDD505-2E9C-101B-9397-08002B2CF9AE}" pid="7" name="MSIP_Label_179ca552-b207-4d72-8d58-818aee87ca18_SiteId">
    <vt:lpwstr>b439ef4d-44b1-4d5a-92fb-b87e549b071c</vt:lpwstr>
  </property>
  <property fmtid="{D5CDD505-2E9C-101B-9397-08002B2CF9AE}" pid="8" name="MSIP_Label_179ca552-b207-4d72-8d58-818aee87ca18_ActionId">
    <vt:lpwstr>fb84646b-3679-4ad8-a53b-af18cba1964d</vt:lpwstr>
  </property>
  <property fmtid="{D5CDD505-2E9C-101B-9397-08002B2CF9AE}" pid="9" name="MSIP_Label_179ca552-b207-4d72-8d58-818aee87ca18_ContentBits">
    <vt:lpwstr>0</vt:lpwstr>
  </property>
  <property fmtid="{D5CDD505-2E9C-101B-9397-08002B2CF9AE}" pid="10" name="MediaServiceImageTags">
    <vt:lpwstr/>
  </property>
</Properties>
</file>