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36819\Desktop\Pirkimai 2025\SMVP_3215_2025_TVPC_Fasado eksploataciniai-remonto darbai Maironio g. 7\Klausimas 2025-05-12\"/>
    </mc:Choice>
  </mc:AlternateContent>
  <xr:revisionPtr revIDLastSave="0" documentId="13_ncr:1_{4BBBB741-EBBD-477C-8BAD-7CFD5EB68467}" xr6:coauthVersionLast="47" xr6:coauthVersionMax="47" xr10:uidLastSave="{00000000-0000-0000-0000-000000000000}"/>
  <bookViews>
    <workbookView xWindow="-110" yWindow="-110" windowWidth="19420" windowHeight="10300" xr2:uid="{FAE5ADBC-E806-424C-9CB5-D0EFAFB8CB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27" i="1" l="1"/>
  <c r="G28" i="1"/>
  <c r="G29" i="1"/>
  <c r="G30" i="1"/>
  <c r="G31" i="1"/>
  <c r="G32" i="1"/>
  <c r="G33" i="1"/>
  <c r="G34" i="1"/>
  <c r="G2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  <c r="G36" i="1" s="1"/>
  <c r="G37" i="1" l="1"/>
  <c r="G38" i="1" s="1"/>
</calcChain>
</file>

<file path=xl/sharedStrings.xml><?xml version="1.0" encoding="utf-8"?>
<sst xmlns="http://schemas.openxmlformats.org/spreadsheetml/2006/main" count="72" uniqueCount="49">
  <si>
    <t>Fasado eksploataciniai/remonto darbai, adresu Maironio g. 7, Vilniuje, NR. 3215/2025/TVPC</t>
  </si>
  <si>
    <t>Darbų kiekių žiniaraštis</t>
  </si>
  <si>
    <t xml:space="preserve">Techninės specifikacijos priedas Nr. 1.1. </t>
  </si>
  <si>
    <t>Eil. Nr.</t>
  </si>
  <si>
    <t>Darbų pavadinimas</t>
  </si>
  <si>
    <t>Mato vnt.</t>
  </si>
  <si>
    <t>Preliminarus kiekis</t>
  </si>
  <si>
    <t>Suma EUR be PVM
(E ir F stulpelių sandauga)</t>
  </si>
  <si>
    <t>Skyrius Fasado remonto darbai</t>
  </si>
  <si>
    <t>Fasadų rust. ir grubl. pav. nuvalymas vandeniu su abrazyvais, naudojant aukšto slėgio plovimo įreng., dirbant ant žemės</t>
  </si>
  <si>
    <t>100 m2</t>
  </si>
  <si>
    <t>Fasadų lygių pav. nuvalymas vandeniu su abrazyvais, naudojant aukšto slėgio plovimo įrenginį, dirbant ant žemės (past.)</t>
  </si>
  <si>
    <t>Mūro plyšių susiuvimas, pleištavimas, injektavimas pagal technologiją.</t>
  </si>
  <si>
    <t xml:space="preserve">m </t>
  </si>
  <si>
    <t>Siūlių užtaisymas tarp langų ir sienos, tarp pastato ir priestato.</t>
  </si>
  <si>
    <t>Paviršiaus hidrofobizavimas, dažant 2 kartus, dirbant ant žemės (pastolių)</t>
  </si>
  <si>
    <t>Metalinių inventorinių iki 16 m aukščio pastolių išorės darbams įrengimas (vertikali projekcija)</t>
  </si>
  <si>
    <t>Metalinių inventorinių iki 16 m aukščio pastolių išorės darbams išardymas (vertikali projekcija)</t>
  </si>
  <si>
    <t>Fasadų ir cokolių nudruskinimas</t>
  </si>
  <si>
    <t>m2</t>
  </si>
  <si>
    <t>Fasadų ir cokolių antiseptikavimas</t>
  </si>
  <si>
    <t>Mūrinių sienų paviršiaus remontas, užtaisant plyšius ir įtrūkimus skiediniu</t>
  </si>
  <si>
    <t>m</t>
  </si>
  <si>
    <t>Mūrinių sienų remontas, pakeičiant plytas, kai remontuojamas plotas iki 1m2 ir užtaisomos vietos storis 1 plyta</t>
  </si>
  <si>
    <t>Fasadų lygaus paprasto tinko remontas, dirbant ant pastolių (žemės), kai remontuojamų vietų plotas iki 1 m2</t>
  </si>
  <si>
    <t>Pastato išorinių tinkuotų paviršių atskirų vietų remontas, sienų ir kolonų kampai, angokraščiai</t>
  </si>
  <si>
    <t>Pastatų išorinių paviršių glaistymas lateksiniais arba polimeriniais glaistais, kai 1 mm storio sluoksnis, pirmasis</t>
  </si>
  <si>
    <t>Pastatų išorinių paviršių glaistymas lateksiniais arba polimeriniais glaistais, kai 1 mm storio sluoksnis, antrasis arba kartotinas</t>
  </si>
  <si>
    <t>Pastatų išorinių paviršių gruntavimas voleliu, giliai įsigeriančiais gruntais</t>
  </si>
  <si>
    <t>Pastatų išorinių paviršių dažymas silikoniniais dažais, kai vienas sluoksnis</t>
  </si>
  <si>
    <t>Pastatų išorinių paviršių dažymas silikoniniais dažais, kai antrasis arba kartotinis sluoksnis</t>
  </si>
  <si>
    <t>Sienų paviršiaus valymas</t>
  </si>
  <si>
    <t>Supuvusių medinių karnizo klojinių lentų pakeitimas į sveikas,  spalvą pritaikant prie esamų</t>
  </si>
  <si>
    <t>Senų dažų pašalinimas nuo sienų paviršių (100 m2 nuvalymo paviršiaus)</t>
  </si>
  <si>
    <t>Pastatų išorinių paviršių gruntavimas giliai įsigeriančiais gruntais</t>
  </si>
  <si>
    <t>I sudėtingumo kategorijos dekoro ar skulptūrų netekčių atkūrimas, pašalinant netinkamai restauruotus, suirusius fragmentus</t>
  </si>
  <si>
    <t>10 dm2</t>
  </si>
  <si>
    <t>Pastatų išorinių paviršių dažymas silikatiniais dažais, kai pirmasis sluoksnis</t>
  </si>
  <si>
    <t>Pastatų išorinių paviršių dažymas silikatiniais dažais, kai antrasis arba kartotinis sluoksnis</t>
  </si>
  <si>
    <t>Paviršiaus hidrofobizavimas, dažant 2 kartus dirbant ant žemės (pastolių)</t>
  </si>
  <si>
    <t>PVM:</t>
  </si>
  <si>
    <t>Pasiūlymo kaina EUR su PVM*:</t>
  </si>
  <si>
    <t xml:space="preserve">* Esant skirtingam tiekėjų PVM mokėtojų statusui, galutinės pasiūlymų kainos bus vertinamos atsižvelgiant į Viešųjų pirkimų tarnybos išaiškinimą: </t>
  </si>
  <si>
    <t>https://klausk.vpt.lt/hc/lt/articles/115005730785-Kaip-vertinti-pasi%C5%ABlymus-kai-tiek%C4%97j%C5%B3-statusas-pagal-PVM-mok%C4%97jim%C4%85-yra-nevienodas</t>
  </si>
  <si>
    <r>
      <t xml:space="preserve">Kaina 1 vnt. EUR be PVM
</t>
    </r>
    <r>
      <rPr>
        <b/>
        <sz val="11"/>
        <color rgb="FFFF0000"/>
        <rFont val="Arial"/>
        <family val="2"/>
      </rPr>
      <t>Pildo tiekėjas</t>
    </r>
  </si>
  <si>
    <r>
      <t xml:space="preserve">Darbų įkainių, padaugintų iš preliminarių kiekių suma) </t>
    </r>
    <r>
      <rPr>
        <b/>
        <sz val="11"/>
        <color theme="1"/>
        <rFont val="Arial"/>
        <family val="2"/>
      </rPr>
      <t>Pasiūlymo kaina EUR be PVM:</t>
    </r>
  </si>
  <si>
    <t>Skyrius Karnizai</t>
  </si>
  <si>
    <t>Šiukšlių išvežimas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</si>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</sst>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/>
    </xf>
    <xf numFmtId="0" fontId="8" fillId="0" borderId="0" xfId="1" applyFont="1"/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164" fontId="2" fillId="3" borderId="8" xfId="0" applyNumberFormat="1" applyFont="1" applyFill="1" applyBorder="1"/>
    <xf numFmtId="164" fontId="2" fillId="3" borderId="1" xfId="0" applyNumberFormat="1" applyFont="1" applyFill="1" applyBorder="1"/>
    <xf numFmtId="0" fontId="2" fillId="0" borderId="1" xfId="0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0" fontId="2" fillId="0" borderId="0" xfId="0" applyFont="1" applyAlignment="1">
      <alignment horizontal="left" vertical="top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lausk.vpt.lt/hc/lt/articles/115005730785-Kaip-vertinti-pasi%C5%ABlymus-kai-tiek%C4%97j%C5%B3-statusas-pagal-PVM-mok%C4%97jim%C4%85-yra-nevienod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0430-E870-4B36-B0A2-0BE37DB2D20F}">
  <dimension ref="B2:G43"/>
  <sheetViews>
    <sheetView tabSelected="1" topLeftCell="A28" zoomScale="85" zoomScaleNormal="85" workbookViewId="0">
      <selection activeCell="F26" activeCellId="1" sqref="F7:F24 F26:F35"/>
    </sheetView>
  </sheetViews>
  <sheetFormatPr defaultColWidth="8.81640625" defaultRowHeight="14" x14ac:dyDescent="0.3"/>
  <cols>
    <col min="1" max="1" width="8.81640625" style="1"/>
    <col min="2" max="2" width="6.81640625" style="1" customWidth="1"/>
    <col min="3" max="3" width="35.1796875" style="1" customWidth="1"/>
    <col min="4" max="4" width="8.81640625" style="1"/>
    <col min="5" max="5" width="18.08984375" style="1" customWidth="1"/>
    <col min="6" max="6" width="19" style="1" customWidth="1"/>
    <col min="7" max="7" width="17.36328125" style="1" customWidth="1"/>
    <col min="8" max="16384" width="8.81640625" style="1"/>
  </cols>
  <sheetData>
    <row r="2" spans="2:7" ht="54.5" customHeight="1" x14ac:dyDescent="0.3">
      <c r="C2" s="2" t="s">
        <v>0</v>
      </c>
      <c r="D2" s="21" t="s">
        <v>2</v>
      </c>
      <c r="E2" s="21"/>
      <c r="F2" s="21"/>
    </row>
    <row r="3" spans="2:7" x14ac:dyDescent="0.3">
      <c r="C3" s="3" t="s">
        <v>1</v>
      </c>
    </row>
    <row r="5" spans="2:7" ht="56" x14ac:dyDescent="0.3">
      <c r="B5" s="4" t="s">
        <v>3</v>
      </c>
      <c r="C5" s="4" t="s">
        <v>4</v>
      </c>
      <c r="D5" s="4" t="s">
        <v>5</v>
      </c>
      <c r="E5" s="13" t="s">
        <v>6</v>
      </c>
      <c r="F5" s="14" t="s">
        <v>44</v>
      </c>
      <c r="G5" s="15" t="s">
        <v>7</v>
      </c>
    </row>
    <row r="6" spans="2:7" x14ac:dyDescent="0.3">
      <c r="B6" s="22" t="s">
        <v>8</v>
      </c>
      <c r="C6" s="23"/>
      <c r="D6" s="23"/>
      <c r="E6" s="23"/>
      <c r="F6" s="23"/>
      <c r="G6" s="24"/>
    </row>
    <row r="7" spans="2:7" ht="56" x14ac:dyDescent="0.3">
      <c r="B7" s="4">
        <v>1</v>
      </c>
      <c r="C7" s="12" t="s">
        <v>9</v>
      </c>
      <c r="D7" s="5" t="s">
        <v>10</v>
      </c>
      <c r="E7" s="6">
        <v>2.7</v>
      </c>
      <c r="F7" s="19"/>
      <c r="G7" s="16">
        <f>ROUND(E7*F7,2)</f>
        <v>0</v>
      </c>
    </row>
    <row r="8" spans="2:7" ht="56" x14ac:dyDescent="0.3">
      <c r="B8" s="4">
        <v>2</v>
      </c>
      <c r="C8" s="12" t="s">
        <v>11</v>
      </c>
      <c r="D8" s="5" t="s">
        <v>10</v>
      </c>
      <c r="E8" s="6">
        <v>1.6</v>
      </c>
      <c r="F8" s="19"/>
      <c r="G8" s="16">
        <f t="shared" ref="G8:G24" si="0">ROUND(E8*F8,2)</f>
        <v>0</v>
      </c>
    </row>
    <row r="9" spans="2:7" ht="28" x14ac:dyDescent="0.3">
      <c r="B9" s="4">
        <v>3</v>
      </c>
      <c r="C9" s="12" t="s">
        <v>12</v>
      </c>
      <c r="D9" s="5" t="s">
        <v>13</v>
      </c>
      <c r="E9" s="8">
        <v>10</v>
      </c>
      <c r="F9" s="19"/>
      <c r="G9" s="16">
        <f t="shared" si="0"/>
        <v>0</v>
      </c>
    </row>
    <row r="10" spans="2:7" ht="28" x14ac:dyDescent="0.3">
      <c r="B10" s="4">
        <v>4</v>
      </c>
      <c r="C10" s="12" t="s">
        <v>14</v>
      </c>
      <c r="D10" s="5" t="s">
        <v>13</v>
      </c>
      <c r="E10" s="6">
        <v>87</v>
      </c>
      <c r="F10" s="19"/>
      <c r="G10" s="16">
        <f t="shared" si="0"/>
        <v>0</v>
      </c>
    </row>
    <row r="11" spans="2:7" ht="28" x14ac:dyDescent="0.3">
      <c r="B11" s="4">
        <v>5</v>
      </c>
      <c r="C11" s="12" t="s">
        <v>15</v>
      </c>
      <c r="D11" s="5" t="s">
        <v>10</v>
      </c>
      <c r="E11" s="6">
        <v>2.7</v>
      </c>
      <c r="F11" s="19"/>
      <c r="G11" s="16">
        <f t="shared" si="0"/>
        <v>0</v>
      </c>
    </row>
    <row r="12" spans="2:7" ht="42" x14ac:dyDescent="0.3">
      <c r="B12" s="4">
        <v>6</v>
      </c>
      <c r="C12" s="12" t="s">
        <v>16</v>
      </c>
      <c r="D12" s="5" t="s">
        <v>10</v>
      </c>
      <c r="E12" s="6">
        <v>0.5</v>
      </c>
      <c r="F12" s="19"/>
      <c r="G12" s="16">
        <f t="shared" si="0"/>
        <v>0</v>
      </c>
    </row>
    <row r="13" spans="2:7" ht="42" x14ac:dyDescent="0.3">
      <c r="B13" s="4">
        <v>7</v>
      </c>
      <c r="C13" s="12" t="s">
        <v>17</v>
      </c>
      <c r="D13" s="5" t="s">
        <v>10</v>
      </c>
      <c r="E13" s="6">
        <v>0.5</v>
      </c>
      <c r="F13" s="19"/>
      <c r="G13" s="16">
        <f t="shared" si="0"/>
        <v>0</v>
      </c>
    </row>
    <row r="14" spans="2:7" x14ac:dyDescent="0.3">
      <c r="B14" s="4">
        <v>8</v>
      </c>
      <c r="C14" s="12" t="s">
        <v>18</v>
      </c>
      <c r="D14" s="5" t="s">
        <v>19</v>
      </c>
      <c r="E14" s="6">
        <v>45</v>
      </c>
      <c r="F14" s="19"/>
      <c r="G14" s="16">
        <f t="shared" si="0"/>
        <v>0</v>
      </c>
    </row>
    <row r="15" spans="2:7" x14ac:dyDescent="0.3">
      <c r="B15" s="4">
        <v>9</v>
      </c>
      <c r="C15" s="12" t="s">
        <v>20</v>
      </c>
      <c r="D15" s="5" t="s">
        <v>19</v>
      </c>
      <c r="E15" s="6">
        <v>45</v>
      </c>
      <c r="F15" s="19"/>
      <c r="G15" s="16">
        <f t="shared" si="0"/>
        <v>0</v>
      </c>
    </row>
    <row r="16" spans="2:7" ht="28" x14ac:dyDescent="0.3">
      <c r="B16" s="4">
        <v>10</v>
      </c>
      <c r="C16" s="12" t="s">
        <v>21</v>
      </c>
      <c r="D16" s="5" t="s">
        <v>22</v>
      </c>
      <c r="E16" s="6">
        <v>60</v>
      </c>
      <c r="F16" s="19"/>
      <c r="G16" s="16">
        <f t="shared" si="0"/>
        <v>0</v>
      </c>
    </row>
    <row r="17" spans="2:7" ht="42" x14ac:dyDescent="0.3">
      <c r="B17" s="4">
        <v>11</v>
      </c>
      <c r="C17" s="12" t="s">
        <v>23</v>
      </c>
      <c r="D17" s="5" t="s">
        <v>19</v>
      </c>
      <c r="E17" s="6">
        <v>5</v>
      </c>
      <c r="F17" s="19"/>
      <c r="G17" s="16">
        <f t="shared" si="0"/>
        <v>0</v>
      </c>
    </row>
    <row r="18" spans="2:7" ht="42" x14ac:dyDescent="0.3">
      <c r="B18" s="4">
        <v>12</v>
      </c>
      <c r="C18" s="12" t="s">
        <v>24</v>
      </c>
      <c r="D18" s="5" t="s">
        <v>19</v>
      </c>
      <c r="E18" s="6">
        <v>30</v>
      </c>
      <c r="F18" s="19"/>
      <c r="G18" s="16">
        <f t="shared" si="0"/>
        <v>0</v>
      </c>
    </row>
    <row r="19" spans="2:7" ht="42" x14ac:dyDescent="0.3">
      <c r="B19" s="4">
        <v>13</v>
      </c>
      <c r="C19" s="12" t="s">
        <v>25</v>
      </c>
      <c r="D19" s="5" t="s">
        <v>19</v>
      </c>
      <c r="E19" s="6">
        <v>10</v>
      </c>
      <c r="F19" s="19"/>
      <c r="G19" s="16">
        <f t="shared" si="0"/>
        <v>0</v>
      </c>
    </row>
    <row r="20" spans="2:7" ht="42" x14ac:dyDescent="0.3">
      <c r="B20" s="4">
        <v>14</v>
      </c>
      <c r="C20" s="12" t="s">
        <v>26</v>
      </c>
      <c r="D20" s="5" t="s">
        <v>10</v>
      </c>
      <c r="E20" s="6">
        <v>0.8</v>
      </c>
      <c r="F20" s="19"/>
      <c r="G20" s="16">
        <f t="shared" si="0"/>
        <v>0</v>
      </c>
    </row>
    <row r="21" spans="2:7" ht="56" x14ac:dyDescent="0.3">
      <c r="B21" s="4">
        <v>15</v>
      </c>
      <c r="C21" s="12" t="s">
        <v>27</v>
      </c>
      <c r="D21" s="5" t="s">
        <v>10</v>
      </c>
      <c r="E21" s="9">
        <v>0.8</v>
      </c>
      <c r="F21" s="19"/>
      <c r="G21" s="16">
        <f t="shared" si="0"/>
        <v>0</v>
      </c>
    </row>
    <row r="22" spans="2:7" ht="28" x14ac:dyDescent="0.3">
      <c r="B22" s="4">
        <v>16</v>
      </c>
      <c r="C22" s="12" t="s">
        <v>28</v>
      </c>
      <c r="D22" s="5" t="s">
        <v>10</v>
      </c>
      <c r="E22" s="9">
        <v>1.6</v>
      </c>
      <c r="F22" s="19"/>
      <c r="G22" s="16">
        <f t="shared" si="0"/>
        <v>0</v>
      </c>
    </row>
    <row r="23" spans="2:7" ht="42" x14ac:dyDescent="0.3">
      <c r="B23" s="4">
        <v>17</v>
      </c>
      <c r="C23" s="12" t="s">
        <v>29</v>
      </c>
      <c r="D23" s="5" t="s">
        <v>10</v>
      </c>
      <c r="E23" s="6">
        <v>1.6</v>
      </c>
      <c r="F23" s="19"/>
      <c r="G23" s="16">
        <f t="shared" si="0"/>
        <v>0</v>
      </c>
    </row>
    <row r="24" spans="2:7" ht="42" x14ac:dyDescent="0.3">
      <c r="B24" s="4">
        <v>18</v>
      </c>
      <c r="C24" s="12" t="s">
        <v>30</v>
      </c>
      <c r="D24" s="11" t="s">
        <v>10</v>
      </c>
      <c r="E24" s="6">
        <v>1.6</v>
      </c>
      <c r="F24" s="19"/>
      <c r="G24" s="16">
        <f t="shared" si="0"/>
        <v>0</v>
      </c>
    </row>
    <row r="25" spans="2:7" ht="14.5" x14ac:dyDescent="0.35">
      <c r="B25" s="31" t="s">
        <v>46</v>
      </c>
      <c r="C25" s="32"/>
      <c r="D25" s="32"/>
      <c r="E25" s="32"/>
      <c r="F25" s="32"/>
      <c r="G25" s="33"/>
    </row>
    <row r="26" spans="2:7" x14ac:dyDescent="0.3">
      <c r="B26" s="4">
        <v>19</v>
      </c>
      <c r="C26" s="12" t="s">
        <v>31</v>
      </c>
      <c r="D26" s="4" t="s">
        <v>10</v>
      </c>
      <c r="E26" s="11">
        <v>0.36</v>
      </c>
      <c r="F26" s="19"/>
      <c r="G26" s="16">
        <f>ROUND(E26*F26,2)</f>
        <v>0</v>
      </c>
    </row>
    <row r="27" spans="2:7" ht="42" x14ac:dyDescent="0.3">
      <c r="B27" s="4">
        <v>20</v>
      </c>
      <c r="C27" s="12" t="s">
        <v>32</v>
      </c>
      <c r="D27" s="4" t="s">
        <v>22</v>
      </c>
      <c r="E27" s="11">
        <v>3</v>
      </c>
      <c r="F27" s="19"/>
      <c r="G27" s="16">
        <f t="shared" ref="G27:G35" si="1">ROUND(E27*F27,2)</f>
        <v>0</v>
      </c>
    </row>
    <row r="28" spans="2:7" ht="28" x14ac:dyDescent="0.3">
      <c r="B28" s="4">
        <v>21</v>
      </c>
      <c r="C28" s="12" t="s">
        <v>33</v>
      </c>
      <c r="D28" s="5" t="s">
        <v>10</v>
      </c>
      <c r="E28" s="10">
        <v>0.36</v>
      </c>
      <c r="F28" s="19"/>
      <c r="G28" s="16">
        <f t="shared" si="1"/>
        <v>0</v>
      </c>
    </row>
    <row r="29" spans="2:7" ht="28" x14ac:dyDescent="0.3">
      <c r="B29" s="4">
        <v>22</v>
      </c>
      <c r="C29" s="12" t="s">
        <v>34</v>
      </c>
      <c r="D29" s="5" t="s">
        <v>10</v>
      </c>
      <c r="E29" s="10">
        <v>0.36</v>
      </c>
      <c r="F29" s="19"/>
      <c r="G29" s="16">
        <f t="shared" si="1"/>
        <v>0</v>
      </c>
    </row>
    <row r="30" spans="2:7" ht="56" x14ac:dyDescent="0.3">
      <c r="B30" s="4">
        <v>23</v>
      </c>
      <c r="C30" s="12" t="s">
        <v>35</v>
      </c>
      <c r="D30" s="5" t="s">
        <v>36</v>
      </c>
      <c r="E30" s="6">
        <v>20</v>
      </c>
      <c r="F30" s="19"/>
      <c r="G30" s="16">
        <f t="shared" si="1"/>
        <v>0</v>
      </c>
    </row>
    <row r="31" spans="2:7" ht="28" x14ac:dyDescent="0.3">
      <c r="B31" s="4">
        <v>24</v>
      </c>
      <c r="C31" s="12" t="s">
        <v>34</v>
      </c>
      <c r="D31" s="5" t="s">
        <v>10</v>
      </c>
      <c r="E31" s="10">
        <v>0.36</v>
      </c>
      <c r="F31" s="19"/>
      <c r="G31" s="16">
        <f t="shared" si="1"/>
        <v>0</v>
      </c>
    </row>
    <row r="32" spans="2:7" ht="42" x14ac:dyDescent="0.3">
      <c r="B32" s="4">
        <v>25</v>
      </c>
      <c r="C32" s="12" t="s">
        <v>37</v>
      </c>
      <c r="D32" s="5" t="s">
        <v>10</v>
      </c>
      <c r="E32" s="10">
        <v>0.36</v>
      </c>
      <c r="F32" s="19"/>
      <c r="G32" s="16">
        <f t="shared" si="1"/>
        <v>0</v>
      </c>
    </row>
    <row r="33" spans="2:7" ht="42" x14ac:dyDescent="0.3">
      <c r="B33" s="4">
        <v>26</v>
      </c>
      <c r="C33" s="12" t="s">
        <v>38</v>
      </c>
      <c r="D33" s="5" t="s">
        <v>10</v>
      </c>
      <c r="E33" s="10">
        <v>0.36</v>
      </c>
      <c r="F33" s="19"/>
      <c r="G33" s="16">
        <f t="shared" si="1"/>
        <v>0</v>
      </c>
    </row>
    <row r="34" spans="2:7" ht="28" x14ac:dyDescent="0.3">
      <c r="B34" s="4">
        <v>27</v>
      </c>
      <c r="C34" s="12" t="s">
        <v>39</v>
      </c>
      <c r="D34" s="5" t="s">
        <v>10</v>
      </c>
      <c r="E34" s="10">
        <v>0.44</v>
      </c>
      <c r="F34" s="20"/>
      <c r="G34" s="16">
        <f t="shared" si="1"/>
        <v>0</v>
      </c>
    </row>
    <row r="35" spans="2:7" x14ac:dyDescent="0.3">
      <c r="B35" s="4">
        <v>28</v>
      </c>
      <c r="C35" s="12" t="s">
        <v>47</v>
      </c>
      <c r="D35" s="5" t="s">
        <v>48</v>
      </c>
      <c r="E35" s="10">
        <v>0.2</v>
      </c>
      <c r="F35" s="20"/>
      <c r="G35" s="16">
        <f t="shared" si="1"/>
        <v>0</v>
      </c>
    </row>
    <row r="36" spans="2:7" x14ac:dyDescent="0.3">
      <c r="B36" s="25" t="s">
        <v>45</v>
      </c>
      <c r="C36" s="26"/>
      <c r="D36" s="26"/>
      <c r="E36" s="26"/>
      <c r="F36" s="27"/>
      <c r="G36" s="17">
        <f>SUM(G7:G24,G26:G35)</f>
        <v>0</v>
      </c>
    </row>
    <row r="37" spans="2:7" x14ac:dyDescent="0.3">
      <c r="B37" s="28" t="s">
        <v>40</v>
      </c>
      <c r="C37" s="29"/>
      <c r="D37" s="29"/>
      <c r="E37" s="29"/>
      <c r="F37" s="30"/>
      <c r="G37" s="18">
        <f>SUM(G36*0.21)</f>
        <v>0</v>
      </c>
    </row>
    <row r="38" spans="2:7" x14ac:dyDescent="0.3">
      <c r="B38" s="28" t="s">
        <v>41</v>
      </c>
      <c r="C38" s="29"/>
      <c r="D38" s="29"/>
      <c r="E38" s="29"/>
      <c r="F38" s="30"/>
      <c r="G38" s="18">
        <f>SUM(G36+G37)</f>
        <v>0</v>
      </c>
    </row>
    <row r="42" spans="2:7" x14ac:dyDescent="0.3">
      <c r="C42" s="1" t="s">
        <v>42</v>
      </c>
    </row>
    <row r="43" spans="2:7" x14ac:dyDescent="0.3">
      <c r="C43" s="7" t="s">
        <v>43</v>
      </c>
    </row>
  </sheetData>
  <sheetProtection algorithmName="SHA-512" hashValue="mKATRK5TTs+Ok3bn3G+WOjSb5DabmmXfGlRSW3v24ymOpDq4Qd/BxzBhLg+HtWxqvNsAbjrhNBe8YO//DrqkPg==" saltValue="puUfBMfHncchsqRzB+C2pQ==" spinCount="100000" sheet="1" formatColumns="0" selectLockedCells="1"/>
  <mergeCells count="6">
    <mergeCell ref="D2:F2"/>
    <mergeCell ref="B6:G6"/>
    <mergeCell ref="B36:F36"/>
    <mergeCell ref="B37:F37"/>
    <mergeCell ref="B38:F38"/>
    <mergeCell ref="B25:G25"/>
  </mergeCells>
  <hyperlinks>
    <hyperlink ref="C43" r:id="rId1" xr:uid="{124F52A8-296A-496A-9A25-B05752DEB01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Sugintienė</dc:creator>
  <cp:lastModifiedBy>Diana Sugintienė</cp:lastModifiedBy>
  <dcterms:created xsi:type="dcterms:W3CDTF">2025-05-02T07:55:43Z</dcterms:created>
  <dcterms:modified xsi:type="dcterms:W3CDTF">2025-05-12T07:52:44Z</dcterms:modified>
</cp:coreProperties>
</file>